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8700" tabRatio="899" activeTab="1"/>
  </bookViews>
  <sheets>
    <sheet name="титулка" sheetId="1" r:id="rId1"/>
    <sheet name="очна (денна, вечірня)" sheetId="2" r:id="rId2"/>
  </sheets>
  <definedNames>
    <definedName name="_xlnm.Print_Titles" localSheetId="1">'очна (денна, вечірня)'!$3:$8</definedName>
  </definedNames>
  <calcPr fullCalcOnLoad="1"/>
</workbook>
</file>

<file path=xl/sharedStrings.xml><?xml version="1.0" encoding="utf-8"?>
<sst xmlns="http://schemas.openxmlformats.org/spreadsheetml/2006/main" count="331" uniqueCount="129">
  <si>
    <t>І</t>
  </si>
  <si>
    <t>Курс</t>
  </si>
  <si>
    <t>Вересень</t>
  </si>
  <si>
    <t>ІІ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</si>
  <si>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</si>
  <si>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</si>
  <si>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</si>
  <si>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</si>
  <si>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</si>
  <si>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</si>
  <si>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</si>
  <si>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</si>
  <si>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</si>
  <si>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</si>
  <si>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</si>
  <si>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</si>
  <si>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>Підготовки</t>
  </si>
  <si>
    <t>з галузі знань</t>
  </si>
  <si>
    <t>Ректор</t>
  </si>
  <si>
    <t>Шифр за ОП</t>
  </si>
  <si>
    <t>Кількість годин</t>
  </si>
  <si>
    <t>Загальний обсяг</t>
  </si>
  <si>
    <t>Аудиторних</t>
  </si>
  <si>
    <t>Всього</t>
  </si>
  <si>
    <t>у тому числі</t>
  </si>
  <si>
    <t>Самостійна робота</t>
  </si>
  <si>
    <t>Кількість кретитів ЄКТС</t>
  </si>
  <si>
    <t>ІІІ</t>
  </si>
  <si>
    <t>ІV</t>
  </si>
  <si>
    <t xml:space="preserve">ПОЗНАЧЕННЯ: </t>
  </si>
  <si>
    <t>“ЗАТВЕРДЖУЮ”</t>
  </si>
  <si>
    <t>(підпис)</t>
  </si>
  <si>
    <t>М.П.</t>
  </si>
  <si>
    <t>МІНІСТЕРСТВО ОСВІТИ І НАУКИ УКРАЇНИ</t>
  </si>
  <si>
    <t>ЛЬВІВСЬКИЙ НАЦІОНАЛЬНИЙ УНІВЕРСИТЕТ ІМЕНІ ІВАНА ФРАНКА</t>
  </si>
  <si>
    <t>Н А В Ч А Л Ь Н И Й    П Л А Н</t>
  </si>
  <si>
    <t>за спеціальністю</t>
  </si>
  <si>
    <t>Форма навчання</t>
  </si>
  <si>
    <t>НАЗВА  НАВЧАЛЬНОЇ  ДИСЦИПЛІНИ</t>
  </si>
  <si>
    <t>Розподіл годин на тиждень за курсами і семестрами</t>
  </si>
  <si>
    <t>С е м е с т р и</t>
  </si>
  <si>
    <t>1. НОРМАТИВНІ  НАВЧАЛЬНІ  ДИСЦИПЛІНИ</t>
  </si>
  <si>
    <t xml:space="preserve">Всього </t>
  </si>
  <si>
    <t>Загальна кількість</t>
  </si>
  <si>
    <t>спеціалізацією</t>
  </si>
  <si>
    <t>“  ”</t>
  </si>
  <si>
    <t xml:space="preserve">Декан факультету </t>
  </si>
  <si>
    <t>доктора філософії</t>
  </si>
  <si>
    <t>Термін навчання</t>
  </si>
  <si>
    <t>4 роки</t>
  </si>
  <si>
    <t>очна (денна, вечірня)</t>
  </si>
  <si>
    <t xml:space="preserve">              2016 року</t>
  </si>
  <si>
    <t>Д</t>
  </si>
  <si>
    <t>ДТ</t>
  </si>
  <si>
    <t>С</t>
  </si>
  <si>
    <t>К</t>
  </si>
  <si>
    <t xml:space="preserve">ДТ </t>
  </si>
  <si>
    <t>З</t>
  </si>
  <si>
    <t>Складова 1 (глибинні знання зі спеціальності)</t>
  </si>
  <si>
    <t xml:space="preserve">Науковий семінар </t>
  </si>
  <si>
    <t xml:space="preserve">практичні </t>
  </si>
  <si>
    <t xml:space="preserve">семінарські </t>
  </si>
  <si>
    <t xml:space="preserve">Філософія </t>
  </si>
  <si>
    <t xml:space="preserve">Педагогічна практика </t>
  </si>
  <si>
    <t>Іноземна мова за фаховим спрямуванням</t>
  </si>
  <si>
    <t>Складова 3 (універсальні навички)</t>
  </si>
  <si>
    <t>Складова 4 (мовні компетентності)</t>
  </si>
  <si>
    <t xml:space="preserve"> Складова 2 (загальнонаукові компетентності)</t>
  </si>
  <si>
    <t>2. ДИСЦИПЛІНИ ВІЛЬНОГО ВИБОРУ АСПІРАНТА</t>
  </si>
  <si>
    <t>(ініціали та прізвище )</t>
  </si>
  <si>
    <t>Завідувач відділу аспірантури та докторантури</t>
  </si>
  <si>
    <t xml:space="preserve">Навчальний план вводиться з 2016/2017 навчального року для аспірантів І року </t>
  </si>
  <si>
    <t xml:space="preserve">Складова 2 (загальнонаукові компетентності) </t>
  </si>
  <si>
    <t xml:space="preserve">1) Педагогіка вищої школи </t>
  </si>
  <si>
    <t xml:space="preserve">2) Методологія підготовки наукової публікації </t>
  </si>
  <si>
    <t xml:space="preserve">1) Психологія вищої школи </t>
  </si>
  <si>
    <t xml:space="preserve">2) Підготовка науково-інноваційного проекту </t>
  </si>
  <si>
    <t>1) Інформаційні технології та програмування</t>
  </si>
  <si>
    <t xml:space="preserve">2) Інтелектуальна власність і трансфер технологій </t>
  </si>
  <si>
    <t xml:space="preserve">3) Інновації та підприємство </t>
  </si>
  <si>
    <t>Всього для  дисциплін вільного вибору</t>
  </si>
  <si>
    <t xml:space="preserve">Всього для нормативних дисциплін </t>
  </si>
  <si>
    <t xml:space="preserve">Розподіл за семестрами </t>
  </si>
  <si>
    <t xml:space="preserve">екзамени </t>
  </si>
  <si>
    <t>заліки</t>
  </si>
  <si>
    <t xml:space="preserve">Проректор з наукової роботи </t>
  </si>
  <si>
    <t>Д - виконання дисертаційної роботи; З - захист дисертаційної роботи; К - канікули; П - педагогічна практика; С - екзаменаційна сесія; Т - теоретичне навчання</t>
  </si>
  <si>
    <t xml:space="preserve">В.П. Мельник </t>
  </si>
  <si>
    <t>Кількість тижнів у семестрі</t>
  </si>
  <si>
    <t>ІІ. ПЛАН НАВЧАЛЬНОГО ПРОЦЕСУ</t>
  </si>
  <si>
    <t xml:space="preserve">Ухвалено Вченою радою Університету від 25 травня 2016 року,  протокол № 20/5 </t>
  </si>
  <si>
    <t xml:space="preserve">Науковий ступінь </t>
  </si>
  <si>
    <t xml:space="preserve">доктор філософії </t>
  </si>
  <si>
    <t xml:space="preserve">програмою </t>
  </si>
  <si>
    <t xml:space="preserve">освітньо-науковою </t>
  </si>
  <si>
    <t xml:space="preserve">на основі </t>
  </si>
  <si>
    <t>ДТП</t>
  </si>
  <si>
    <t xml:space="preserve">08  Право   </t>
  </si>
  <si>
    <t xml:space="preserve">081 Право     </t>
  </si>
  <si>
    <t>“Теорія та історія держави і права; філософія права”; “Конституційне право, адміністративне і фінансове право”; “Цивільне право і цивільний процес”; “Соціальне право”; “Кримінальне право та кримінальний процес”</t>
  </si>
  <si>
    <t>ДТ П</t>
  </si>
  <si>
    <t>лекції</t>
  </si>
  <si>
    <t>Сучасні тенденції юридичної науки</t>
  </si>
  <si>
    <t>Спеціалізація “Теорія та історія держави і права; філософія права”</t>
  </si>
  <si>
    <t>1) Сучасна теорія права: пізнавальні та прикладні аспекти
2) Основні тенденції розвитку зарубіжних державності і права у новий і новітній період</t>
  </si>
  <si>
    <t xml:space="preserve">1) Герменевтика права
2) Актуальні проблеми історії української державності та права  </t>
  </si>
  <si>
    <t xml:space="preserve">1) Праворозуміння: соціально-філософський аспект
2) Техніко-технологічні аспекти юридичного нормопроектування в Україні </t>
  </si>
  <si>
    <t>Спеціалізація “Конституційне право, адміністративне і фінансове право”</t>
  </si>
  <si>
    <t>1) Конституційно-правові аспекти розвитку громадянського суспільства в Україні
2) Становлення публічної адміністрації в країнах Європи та Україні</t>
  </si>
  <si>
    <t>1) Міжнародні стандарти прав людини у Конституційному судочинстві в Україні
2) Проблеми фінансово-правового регулювання</t>
  </si>
  <si>
    <t>1) Актуальні проблеми децентралізації влади в Україні
2) Проблеми адміністративної юстиції</t>
  </si>
  <si>
    <t>Спеціалізація “Цивільне право і цивільний процес”</t>
  </si>
  <si>
    <t>1) Проблеми зобов’язального права
2) Проблеми договірних зобов’язань у сфері інтелектуальної власності</t>
  </si>
  <si>
    <t>1) Проблеми спадкового права
2) Проблеми правової охорони прав інтелектуальної власності в мережі Інтернет</t>
  </si>
  <si>
    <t>1) Правовий статус суб’єктів господарської діяльності
2) Охорона та захист авторських прав</t>
  </si>
  <si>
    <t>Спеціалізація “Соціальне право”</t>
  </si>
  <si>
    <t>1) Правові проблеми реалізації права на працю в Україні
2) Теоретико-прикладні проблеми раціонального використання природних ресурсів</t>
  </si>
  <si>
    <t>1) Проблеми правозастосування у сфері соціального забезпечення громадян в Україні
2) Теоретичні проблеми захисту земельних прав громадян</t>
  </si>
  <si>
    <t>1) Теоретико-прикладні проблеми права зайнятості
2) Теоретико-правові проблеми організаційно-правових форм соціального захисту</t>
  </si>
  <si>
    <t>Спеціалізація “Кримінальне право та кримінальний процес”</t>
  </si>
  <si>
    <t>1) Теоретико-прикладні проблеми кримінальної відповідальності за злочини проти особи
2) Альтернативні способи вирішення кримінальних правопорушень</t>
  </si>
  <si>
    <t>1) Актуальні проблеми кримінальної відповідальності неповнолітніх в Україні
2) Методологічні проблеми криміналістики</t>
  </si>
  <si>
    <t>1) Теоретико-прикладні проблеми кримінальної відповідальності за злочини проти власності
2) Проблеми апеляційного та касаційного провадження в кримінальному судочинстві</t>
  </si>
  <si>
    <t>Ухвалено Вченою радою    юридичного  факультету від _____ ___________ 2016 року, протокол № ______</t>
  </si>
  <si>
    <t>магістра (спеціаліста)</t>
  </si>
  <si>
    <t>І курс</t>
  </si>
  <si>
    <t>ІІ курс</t>
  </si>
  <si>
    <t>ІІІ курс</t>
  </si>
  <si>
    <t>ІV курс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</si>
</sst>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61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.5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1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vertical="top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" fontId="13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14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7" fillId="0" borderId="27" xfId="0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textRotation="90" wrapText="1"/>
    </xf>
    <xf numFmtId="0" fontId="20" fillId="0" borderId="0" xfId="0" applyFont="1" applyAlignment="1">
      <alignment/>
    </xf>
    <xf numFmtId="0" fontId="7" fillId="0" borderId="27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8" fillId="0" borderId="26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33" borderId="35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33" borderId="36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0" fillId="0" borderId="13" xfId="0" applyNumberFormat="1" applyFont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41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1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2" fillId="0" borderId="42" xfId="0" applyFont="1" applyBorder="1" applyAlignment="1">
      <alignment horizontal="center" vertical="top"/>
    </xf>
    <xf numFmtId="0" fontId="12" fillId="0" borderId="41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43" xfId="0" applyFont="1" applyFill="1" applyBorder="1" applyAlignment="1">
      <alignment horizontal="right"/>
    </xf>
    <xf numFmtId="0" fontId="12" fillId="0" borderId="44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3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" fontId="1" fillId="0" borderId="37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 textRotation="90" wrapText="1"/>
    </xf>
    <xf numFmtId="1" fontId="2" fillId="0" borderId="36" xfId="0" applyNumberFormat="1" applyFont="1" applyBorder="1" applyAlignment="1">
      <alignment horizontal="center" vertical="center" textRotation="90" wrapText="1"/>
    </xf>
    <xf numFmtId="1" fontId="2" fillId="0" borderId="29" xfId="0" applyNumberFormat="1" applyFont="1" applyBorder="1" applyAlignment="1">
      <alignment horizontal="center" vertical="center" textRotation="90" wrapText="1"/>
    </xf>
    <xf numFmtId="1" fontId="10" fillId="0" borderId="25" xfId="0" applyNumberFormat="1" applyFont="1" applyBorder="1" applyAlignment="1">
      <alignment horizontal="center" vertical="center" textRotation="90"/>
    </xf>
    <xf numFmtId="1" fontId="10" fillId="0" borderId="36" xfId="0" applyNumberFormat="1" applyFont="1" applyBorder="1" applyAlignment="1">
      <alignment horizontal="center" vertical="center" textRotation="90"/>
    </xf>
    <xf numFmtId="1" fontId="10" fillId="0" borderId="29" xfId="0" applyNumberFormat="1" applyFont="1" applyBorder="1" applyAlignment="1">
      <alignment horizontal="center" vertical="center" textRotation="90"/>
    </xf>
    <xf numFmtId="1" fontId="1" fillId="0" borderId="25" xfId="0" applyNumberFormat="1" applyFont="1" applyBorder="1" applyAlignment="1">
      <alignment horizontal="center" vertical="center" textRotation="90"/>
    </xf>
    <xf numFmtId="1" fontId="1" fillId="0" borderId="36" xfId="0" applyNumberFormat="1" applyFont="1" applyBorder="1" applyAlignment="1">
      <alignment horizontal="center" vertical="center" textRotation="90"/>
    </xf>
    <xf numFmtId="1" fontId="1" fillId="0" borderId="29" xfId="0" applyNumberFormat="1" applyFont="1" applyBorder="1" applyAlignment="1">
      <alignment horizontal="center" vertical="center" textRotation="90"/>
    </xf>
    <xf numFmtId="1" fontId="1" fillId="0" borderId="40" xfId="0" applyNumberFormat="1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 textRotation="90"/>
    </xf>
    <xf numFmtId="0" fontId="1" fillId="0" borderId="55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 textRotation="90" wrapText="1"/>
    </xf>
    <xf numFmtId="1" fontId="1" fillId="0" borderId="59" xfId="0" applyNumberFormat="1" applyFont="1" applyBorder="1" applyAlignment="1">
      <alignment horizontal="center" vertical="center" textRotation="90" wrapText="1"/>
    </xf>
    <xf numFmtId="1" fontId="1" fillId="0" borderId="36" xfId="0" applyNumberFormat="1" applyFont="1" applyBorder="1" applyAlignment="1">
      <alignment horizontal="center" vertical="center" textRotation="90" wrapText="1"/>
    </xf>
    <xf numFmtId="1" fontId="1" fillId="0" borderId="29" xfId="0" applyNumberFormat="1" applyFont="1" applyBorder="1" applyAlignment="1">
      <alignment horizontal="center" vertical="center" textRotation="90" wrapText="1"/>
    </xf>
    <xf numFmtId="1" fontId="1" fillId="0" borderId="60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61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top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top"/>
    </xf>
    <xf numFmtId="1" fontId="5" fillId="0" borderId="41" xfId="0" applyNumberFormat="1" applyFont="1" applyBorder="1" applyAlignment="1">
      <alignment horizontal="center" vertical="center"/>
    </xf>
    <xf numFmtId="0" fontId="12" fillId="0" borderId="66" xfId="0" applyFont="1" applyFill="1" applyBorder="1" applyAlignment="1">
      <alignment horizontal="righ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zoomScale="90" zoomScaleNormal="90" zoomScalePageLayoutView="0" workbookViewId="0" topLeftCell="A7">
      <selection activeCell="AP18" sqref="AP18:BA18"/>
    </sheetView>
  </sheetViews>
  <sheetFormatPr defaultColWidth="9.00390625" defaultRowHeight="12.75"/>
  <cols>
    <col min="1" max="1" width="3.75390625" style="36" customWidth="1"/>
    <col min="2" max="3" width="3.625" style="36" customWidth="1"/>
    <col min="4" max="4" width="3.125" style="36" customWidth="1"/>
    <col min="5" max="5" width="3.625" style="36" customWidth="1"/>
    <col min="6" max="6" width="3.125" style="36" customWidth="1"/>
    <col min="7" max="7" width="3.00390625" style="36" customWidth="1"/>
    <col min="8" max="8" width="3.25390625" style="36" customWidth="1"/>
    <col min="9" max="9" width="3.375" style="36" customWidth="1"/>
    <col min="10" max="10" width="3.00390625" style="36" customWidth="1"/>
    <col min="11" max="11" width="3.25390625" style="36" customWidth="1"/>
    <col min="12" max="12" width="3.00390625" style="36" customWidth="1"/>
    <col min="13" max="15" width="3.25390625" style="36" customWidth="1"/>
    <col min="16" max="16" width="3.375" style="36" customWidth="1"/>
    <col min="17" max="17" width="3.625" style="36" customWidth="1"/>
    <col min="18" max="19" width="2.875" style="36" customWidth="1"/>
    <col min="20" max="24" width="2.75390625" style="36" customWidth="1"/>
    <col min="25" max="25" width="3.125" style="36" customWidth="1"/>
    <col min="26" max="26" width="3.375" style="36" customWidth="1"/>
    <col min="27" max="27" width="3.125" style="36" customWidth="1"/>
    <col min="28" max="28" width="3.625" style="36" customWidth="1"/>
    <col min="29" max="29" width="3.375" style="36" customWidth="1"/>
    <col min="30" max="31" width="3.00390625" style="36" customWidth="1"/>
    <col min="32" max="32" width="3.125" style="36" customWidth="1"/>
    <col min="33" max="34" width="3.25390625" style="36" customWidth="1"/>
    <col min="35" max="35" width="3.00390625" style="36" customWidth="1"/>
    <col min="36" max="36" width="3.25390625" style="36" customWidth="1"/>
    <col min="37" max="37" width="3.00390625" style="36" customWidth="1"/>
    <col min="38" max="39" width="3.125" style="36" customWidth="1"/>
    <col min="40" max="41" width="3.00390625" style="36" customWidth="1"/>
    <col min="42" max="42" width="2.75390625" style="36" customWidth="1"/>
    <col min="43" max="43" width="3.00390625" style="36" customWidth="1"/>
    <col min="44" max="53" width="2.75390625" style="36" customWidth="1"/>
    <col min="54" max="16384" width="9.125" style="36" customWidth="1"/>
  </cols>
  <sheetData>
    <row r="1" spans="1:53" ht="13.5" customHeight="1">
      <c r="A1" s="174" t="s">
        <v>30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53" ht="16.5" customHeight="1">
      <c r="A2" s="158" t="s">
        <v>18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ht="24" customHeight="1">
      <c r="A3" s="173"/>
      <c r="B3" s="173"/>
      <c r="C3" s="173"/>
      <c r="D3" s="173"/>
      <c r="E3" s="19"/>
      <c r="F3" s="30"/>
      <c r="G3" s="166" t="s">
        <v>87</v>
      </c>
      <c r="H3" s="166"/>
      <c r="I3" s="166"/>
      <c r="J3" s="166"/>
      <c r="K3" s="166"/>
      <c r="L3" s="166"/>
      <c r="M3" s="166"/>
      <c r="N3" s="166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3" ht="12" customHeight="1">
      <c r="A4" s="165" t="s">
        <v>31</v>
      </c>
      <c r="B4" s="165"/>
      <c r="C4" s="165"/>
      <c r="D4" s="165"/>
      <c r="E4" s="23"/>
      <c r="F4" s="155"/>
      <c r="G4" s="155"/>
      <c r="H4" s="155"/>
      <c r="I4" s="155"/>
      <c r="J4" s="155"/>
      <c r="K4" s="155"/>
      <c r="L4" s="155"/>
      <c r="M4" s="155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ht="15" customHeight="1">
      <c r="A5" s="52" t="s">
        <v>45</v>
      </c>
      <c r="B5" s="169" t="s">
        <v>51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ht="15" customHeight="1">
      <c r="A6" s="21"/>
      <c r="B6" s="19" t="s">
        <v>32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ht="13.5" customHeight="1">
      <c r="A7" s="161" t="s">
        <v>33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9"/>
    </row>
    <row r="8" spans="1:53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ht="15" customHeight="1">
      <c r="A9" s="171" t="s">
        <v>34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</row>
    <row r="10" spans="1:53" ht="1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ht="23.25" customHeight="1">
      <c r="A11" s="172" t="s">
        <v>35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</row>
    <row r="12" spans="1:53" ht="23.25" customHeight="1">
      <c r="A12" s="22" t="s">
        <v>16</v>
      </c>
      <c r="B12" s="22"/>
      <c r="C12" s="22"/>
      <c r="D12" s="33"/>
      <c r="E12" s="160" t="s">
        <v>47</v>
      </c>
      <c r="F12" s="160"/>
      <c r="G12" s="160"/>
      <c r="H12" s="160"/>
      <c r="I12" s="160"/>
      <c r="J12" s="160"/>
      <c r="K12" s="160"/>
      <c r="L12" s="26"/>
      <c r="M12" s="22" t="s">
        <v>17</v>
      </c>
      <c r="N12" s="24"/>
      <c r="P12" s="22"/>
      <c r="Q12" s="22"/>
      <c r="R12" s="160" t="s">
        <v>97</v>
      </c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 t="s">
        <v>91</v>
      </c>
      <c r="AJ12" s="161"/>
      <c r="AK12" s="161"/>
      <c r="AL12" s="161"/>
      <c r="AM12" s="161"/>
      <c r="AN12" s="161"/>
      <c r="AO12" s="161"/>
      <c r="AP12" s="166" t="s">
        <v>92</v>
      </c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</row>
    <row r="13" spans="1:53" ht="10.5" customHeight="1">
      <c r="A13" s="19"/>
      <c r="B13" s="19"/>
      <c r="C13" s="19"/>
      <c r="D13" s="155"/>
      <c r="E13" s="155"/>
      <c r="F13" s="155"/>
      <c r="G13" s="155"/>
      <c r="H13" s="155"/>
      <c r="I13" s="155"/>
      <c r="J13" s="155"/>
      <c r="K13" s="155"/>
      <c r="L13" s="25"/>
      <c r="M13" s="25"/>
      <c r="N13" s="19"/>
      <c r="O13" s="19"/>
      <c r="P13" s="19"/>
      <c r="Q13" s="19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31"/>
      <c r="AJ13" s="31"/>
      <c r="AK13" s="31"/>
      <c r="AL13" s="19"/>
      <c r="AM13" s="19"/>
      <c r="AN13" s="19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</row>
    <row r="14" spans="1:53" ht="15.75">
      <c r="A14" s="28" t="s">
        <v>36</v>
      </c>
      <c r="B14" s="28"/>
      <c r="C14" s="28"/>
      <c r="D14" s="29"/>
      <c r="E14" s="29"/>
      <c r="F14" s="160" t="s">
        <v>98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58" t="s">
        <v>48</v>
      </c>
      <c r="AJ14" s="158"/>
      <c r="AK14" s="158"/>
      <c r="AL14" s="158"/>
      <c r="AM14" s="158"/>
      <c r="AN14" s="158"/>
      <c r="AO14" s="158"/>
      <c r="AP14" s="160" t="s">
        <v>49</v>
      </c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</row>
    <row r="15" spans="1:53" ht="10.5" customHeight="1">
      <c r="A15" s="28"/>
      <c r="B15" s="28"/>
      <c r="C15" s="28"/>
      <c r="D15" s="29"/>
      <c r="E15" s="29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27"/>
      <c r="AJ15" s="27"/>
      <c r="AK15" s="27"/>
      <c r="AL15" s="19"/>
      <c r="AM15" s="19"/>
      <c r="AN15" s="19"/>
      <c r="AO15" s="19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</row>
    <row r="16" spans="1:53" ht="50.25" customHeight="1">
      <c r="A16" s="158" t="s">
        <v>44</v>
      </c>
      <c r="B16" s="158"/>
      <c r="C16" s="158"/>
      <c r="D16" s="158"/>
      <c r="E16" s="158"/>
      <c r="F16" s="159" t="s">
        <v>99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64" t="s">
        <v>37</v>
      </c>
      <c r="AJ16" s="164"/>
      <c r="AK16" s="164"/>
      <c r="AL16" s="164"/>
      <c r="AM16" s="164"/>
      <c r="AN16" s="164"/>
      <c r="AO16" s="164"/>
      <c r="AP16" s="160" t="s">
        <v>50</v>
      </c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</row>
    <row r="17" spans="1:53" ht="21.75" customHeight="1">
      <c r="A17" s="10"/>
      <c r="B17" s="10"/>
      <c r="C17" s="10"/>
      <c r="D17" s="10"/>
      <c r="E17" s="10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27"/>
      <c r="AJ17" s="27"/>
      <c r="AK17" s="27"/>
      <c r="AL17" s="19"/>
      <c r="AM17" s="19"/>
      <c r="AN17" s="19"/>
      <c r="AO17" s="19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ht="21.75" customHeight="1">
      <c r="A18" s="161" t="s">
        <v>93</v>
      </c>
      <c r="B18" s="161"/>
      <c r="C18" s="161"/>
      <c r="D18" s="161"/>
      <c r="E18" s="161"/>
      <c r="F18" s="166" t="s">
        <v>94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167" t="s">
        <v>95</v>
      </c>
      <c r="AJ18" s="168"/>
      <c r="AK18" s="168"/>
      <c r="AL18" s="168"/>
      <c r="AM18" s="168"/>
      <c r="AN18" s="168"/>
      <c r="AO18" s="168"/>
      <c r="AP18" s="162" t="s">
        <v>124</v>
      </c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6.5" customHeight="1">
      <c r="A19" s="10"/>
      <c r="B19" s="10"/>
      <c r="C19" s="10"/>
      <c r="D19" s="10"/>
      <c r="E19" s="10"/>
      <c r="F19" s="27"/>
      <c r="G19" s="27"/>
      <c r="I19" s="32"/>
      <c r="J19" s="32"/>
      <c r="K19" s="32"/>
      <c r="L19" s="32"/>
      <c r="M19" s="32"/>
      <c r="O19" s="27"/>
      <c r="AI19" s="27"/>
      <c r="AJ19" s="27"/>
      <c r="AK19" s="27"/>
      <c r="AL19" s="19"/>
      <c r="AM19" s="19"/>
      <c r="AN19" s="19"/>
      <c r="AO19" s="19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ht="16.5" customHeight="1">
      <c r="A20" s="149"/>
      <c r="B20" s="149"/>
      <c r="C20" s="149"/>
      <c r="D20" s="149"/>
      <c r="E20" s="149"/>
      <c r="F20" s="149"/>
      <c r="G20" s="27"/>
      <c r="H20" s="40"/>
      <c r="I20" s="32"/>
      <c r="J20" s="32"/>
      <c r="K20" s="32"/>
      <c r="L20" s="32"/>
      <c r="M20" s="32"/>
      <c r="N20" s="40"/>
      <c r="O20" s="27"/>
      <c r="P20" s="72"/>
      <c r="Q20" s="72"/>
      <c r="R20" s="72"/>
      <c r="S20" s="72"/>
      <c r="T20" s="72"/>
      <c r="U20" s="72"/>
      <c r="V20" s="72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27"/>
      <c r="AJ20" s="27"/>
      <c r="AK20" s="27"/>
      <c r="AL20" s="52"/>
      <c r="AM20" s="52"/>
      <c r="AN20" s="52"/>
      <c r="AO20" s="52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ht="16.5" customHeight="1">
      <c r="A21" s="10"/>
      <c r="B21" s="10"/>
      <c r="C21" s="10"/>
      <c r="D21" s="10"/>
      <c r="E21" s="10"/>
      <c r="F21" s="27"/>
      <c r="G21" s="27"/>
      <c r="I21" s="32"/>
      <c r="J21" s="32"/>
      <c r="K21" s="32"/>
      <c r="L21" s="32"/>
      <c r="M21" s="32"/>
      <c r="O21" s="27"/>
      <c r="P21" s="72"/>
      <c r="Q21" s="72"/>
      <c r="R21" s="72"/>
      <c r="S21" s="72"/>
      <c r="T21" s="72"/>
      <c r="U21" s="72"/>
      <c r="V21" s="72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27"/>
      <c r="AJ21" s="27"/>
      <c r="AK21" s="27"/>
      <c r="AL21" s="19"/>
      <c r="AM21" s="19"/>
      <c r="AN21" s="19"/>
      <c r="AO21" s="19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ht="17.25" customHeight="1">
      <c r="A22" s="10"/>
      <c r="B22" s="10"/>
      <c r="C22" s="10"/>
      <c r="D22" s="10"/>
      <c r="E22" s="10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27"/>
      <c r="AJ22" s="27"/>
      <c r="AK22" s="27"/>
      <c r="AL22" s="19"/>
      <c r="AM22" s="19"/>
      <c r="AN22" s="19"/>
      <c r="AO22" s="19"/>
      <c r="AP22" s="19"/>
      <c r="AQ22" s="19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ht="9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ht="15" customHeight="1">
      <c r="A24" s="156" t="s">
        <v>15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</row>
    <row r="25" spans="1:53" ht="6.7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14.25" customHeight="1">
      <c r="A26" s="152" t="s">
        <v>1</v>
      </c>
      <c r="B26" s="151" t="s">
        <v>2</v>
      </c>
      <c r="C26" s="151"/>
      <c r="D26" s="151"/>
      <c r="E26" s="151"/>
      <c r="F26" s="151" t="s">
        <v>4</v>
      </c>
      <c r="G26" s="151"/>
      <c r="H26" s="151"/>
      <c r="I26" s="151"/>
      <c r="J26" s="151" t="s">
        <v>5</v>
      </c>
      <c r="K26" s="151"/>
      <c r="L26" s="151"/>
      <c r="M26" s="151"/>
      <c r="N26" s="151"/>
      <c r="O26" s="153" t="s">
        <v>6</v>
      </c>
      <c r="P26" s="154"/>
      <c r="Q26" s="154"/>
      <c r="R26" s="154"/>
      <c r="S26" s="151" t="s">
        <v>7</v>
      </c>
      <c r="T26" s="151"/>
      <c r="U26" s="151"/>
      <c r="V26" s="151"/>
      <c r="W26" s="151"/>
      <c r="X26" s="151" t="s">
        <v>8</v>
      </c>
      <c r="Y26" s="151"/>
      <c r="Z26" s="151"/>
      <c r="AA26" s="151"/>
      <c r="AB26" s="151" t="s">
        <v>9</v>
      </c>
      <c r="AC26" s="151"/>
      <c r="AD26" s="151"/>
      <c r="AE26" s="151"/>
      <c r="AF26" s="151" t="s">
        <v>10</v>
      </c>
      <c r="AG26" s="151"/>
      <c r="AH26" s="151"/>
      <c r="AI26" s="151"/>
      <c r="AJ26" s="151" t="s">
        <v>11</v>
      </c>
      <c r="AK26" s="151"/>
      <c r="AL26" s="151"/>
      <c r="AM26" s="151"/>
      <c r="AN26" s="151"/>
      <c r="AO26" s="151" t="s">
        <v>12</v>
      </c>
      <c r="AP26" s="151"/>
      <c r="AQ26" s="151"/>
      <c r="AR26" s="151"/>
      <c r="AS26" s="151" t="s">
        <v>13</v>
      </c>
      <c r="AT26" s="151"/>
      <c r="AU26" s="151"/>
      <c r="AV26" s="151"/>
      <c r="AW26" s="151"/>
      <c r="AX26" s="151" t="s">
        <v>14</v>
      </c>
      <c r="AY26" s="151"/>
      <c r="AZ26" s="151"/>
      <c r="BA26" s="151"/>
    </row>
    <row r="27" spans="1:53" ht="36.75" customHeight="1" thickBot="1">
      <c r="A27" s="152"/>
      <c r="B27" s="122">
        <v>1</v>
      </c>
      <c r="C27" s="122">
        <v>2</v>
      </c>
      <c r="D27" s="122">
        <v>3</v>
      </c>
      <c r="E27" s="122">
        <v>4</v>
      </c>
      <c r="F27" s="122">
        <v>5</v>
      </c>
      <c r="G27" s="122">
        <v>6</v>
      </c>
      <c r="H27" s="122">
        <v>7</v>
      </c>
      <c r="I27" s="122">
        <v>8</v>
      </c>
      <c r="J27" s="122">
        <v>9</v>
      </c>
      <c r="K27" s="122">
        <v>10</v>
      </c>
      <c r="L27" s="122">
        <v>11</v>
      </c>
      <c r="M27" s="122">
        <v>12</v>
      </c>
      <c r="N27" s="122">
        <v>13</v>
      </c>
      <c r="O27" s="122">
        <v>14</v>
      </c>
      <c r="P27" s="122">
        <v>15</v>
      </c>
      <c r="Q27" s="122">
        <v>16</v>
      </c>
      <c r="R27" s="122">
        <v>17</v>
      </c>
      <c r="S27" s="122">
        <v>18</v>
      </c>
      <c r="T27" s="122">
        <v>19</v>
      </c>
      <c r="U27" s="122">
        <v>20</v>
      </c>
      <c r="V27" s="122">
        <v>21</v>
      </c>
      <c r="W27" s="122">
        <v>22</v>
      </c>
      <c r="X27" s="122">
        <v>23</v>
      </c>
      <c r="Y27" s="122">
        <v>24</v>
      </c>
      <c r="Z27" s="122">
        <v>25</v>
      </c>
      <c r="AA27" s="122">
        <v>26</v>
      </c>
      <c r="AB27" s="122">
        <v>27</v>
      </c>
      <c r="AC27" s="122">
        <v>28</v>
      </c>
      <c r="AD27" s="122">
        <v>29</v>
      </c>
      <c r="AE27" s="122">
        <v>30</v>
      </c>
      <c r="AF27" s="122">
        <v>31</v>
      </c>
      <c r="AG27" s="122">
        <v>32</v>
      </c>
      <c r="AH27" s="122">
        <v>33</v>
      </c>
      <c r="AI27" s="122">
        <v>34</v>
      </c>
      <c r="AJ27" s="122">
        <v>35</v>
      </c>
      <c r="AK27" s="122">
        <v>36</v>
      </c>
      <c r="AL27" s="122">
        <v>37</v>
      </c>
      <c r="AM27" s="122">
        <v>38</v>
      </c>
      <c r="AN27" s="122">
        <v>39</v>
      </c>
      <c r="AO27" s="122">
        <v>40</v>
      </c>
      <c r="AP27" s="123">
        <v>41</v>
      </c>
      <c r="AQ27" s="123">
        <v>42</v>
      </c>
      <c r="AR27" s="123">
        <v>43</v>
      </c>
      <c r="AS27" s="122">
        <v>44</v>
      </c>
      <c r="AT27" s="122">
        <v>45</v>
      </c>
      <c r="AU27" s="122">
        <v>46</v>
      </c>
      <c r="AV27" s="122">
        <v>47</v>
      </c>
      <c r="AW27" s="122">
        <v>48</v>
      </c>
      <c r="AX27" s="122">
        <v>49</v>
      </c>
      <c r="AY27" s="122">
        <v>50</v>
      </c>
      <c r="AZ27" s="122">
        <v>51</v>
      </c>
      <c r="BA27" s="18">
        <v>52</v>
      </c>
    </row>
    <row r="28" spans="1:53" ht="17.25" customHeight="1" thickBot="1">
      <c r="A28" s="119" t="s">
        <v>0</v>
      </c>
      <c r="B28" s="124" t="s">
        <v>53</v>
      </c>
      <c r="C28" s="124" t="s">
        <v>53</v>
      </c>
      <c r="D28" s="124" t="s">
        <v>53</v>
      </c>
      <c r="E28" s="124" t="s">
        <v>53</v>
      </c>
      <c r="F28" s="124" t="s">
        <v>53</v>
      </c>
      <c r="G28" s="124" t="s">
        <v>53</v>
      </c>
      <c r="H28" s="124" t="s">
        <v>53</v>
      </c>
      <c r="I28" s="124" t="s">
        <v>53</v>
      </c>
      <c r="J28" s="124" t="s">
        <v>53</v>
      </c>
      <c r="K28" s="124" t="s">
        <v>53</v>
      </c>
      <c r="L28" s="124" t="s">
        <v>53</v>
      </c>
      <c r="M28" s="124" t="s">
        <v>53</v>
      </c>
      <c r="N28" s="124" t="s">
        <v>53</v>
      </c>
      <c r="O28" s="124" t="s">
        <v>53</v>
      </c>
      <c r="P28" s="124" t="s">
        <v>53</v>
      </c>
      <c r="Q28" s="124" t="s">
        <v>53</v>
      </c>
      <c r="R28" s="124" t="s">
        <v>52</v>
      </c>
      <c r="S28" s="124" t="s">
        <v>52</v>
      </c>
      <c r="T28" s="124" t="s">
        <v>54</v>
      </c>
      <c r="U28" s="124" t="s">
        <v>54</v>
      </c>
      <c r="V28" s="124" t="s">
        <v>54</v>
      </c>
      <c r="W28" s="124" t="s">
        <v>52</v>
      </c>
      <c r="X28" s="124" t="s">
        <v>52</v>
      </c>
      <c r="Y28" s="124" t="s">
        <v>53</v>
      </c>
      <c r="Z28" s="124" t="s">
        <v>53</v>
      </c>
      <c r="AA28" s="124" t="s">
        <v>53</v>
      </c>
      <c r="AB28" s="124" t="s">
        <v>53</v>
      </c>
      <c r="AC28" s="124" t="s">
        <v>53</v>
      </c>
      <c r="AD28" s="124" t="s">
        <v>53</v>
      </c>
      <c r="AE28" s="124" t="s">
        <v>53</v>
      </c>
      <c r="AF28" s="124" t="s">
        <v>53</v>
      </c>
      <c r="AG28" s="124" t="s">
        <v>53</v>
      </c>
      <c r="AH28" s="124" t="s">
        <v>53</v>
      </c>
      <c r="AI28" s="124" t="s">
        <v>53</v>
      </c>
      <c r="AJ28" s="124" t="s">
        <v>53</v>
      </c>
      <c r="AK28" s="124" t="s">
        <v>53</v>
      </c>
      <c r="AL28" s="124" t="s">
        <v>53</v>
      </c>
      <c r="AM28" s="124" t="s">
        <v>53</v>
      </c>
      <c r="AN28" s="124" t="s">
        <v>53</v>
      </c>
      <c r="AO28" s="124" t="s">
        <v>54</v>
      </c>
      <c r="AP28" s="124" t="s">
        <v>54</v>
      </c>
      <c r="AQ28" s="124" t="s">
        <v>52</v>
      </c>
      <c r="AR28" s="124" t="s">
        <v>52</v>
      </c>
      <c r="AS28" s="124" t="s">
        <v>55</v>
      </c>
      <c r="AT28" s="124" t="s">
        <v>55</v>
      </c>
      <c r="AU28" s="125" t="s">
        <v>55</v>
      </c>
      <c r="AV28" s="125" t="s">
        <v>55</v>
      </c>
      <c r="AW28" s="125" t="s">
        <v>55</v>
      </c>
      <c r="AX28" s="125" t="s">
        <v>55</v>
      </c>
      <c r="AY28" s="125" t="s">
        <v>55</v>
      </c>
      <c r="AZ28" s="125" t="s">
        <v>55</v>
      </c>
      <c r="BA28" s="120" t="s">
        <v>55</v>
      </c>
    </row>
    <row r="29" spans="1:53" ht="20.25" customHeight="1" thickBot="1">
      <c r="A29" s="119" t="s">
        <v>3</v>
      </c>
      <c r="B29" s="124" t="s">
        <v>53</v>
      </c>
      <c r="C29" s="124" t="s">
        <v>53</v>
      </c>
      <c r="D29" s="124" t="s">
        <v>53</v>
      </c>
      <c r="E29" s="124" t="s">
        <v>53</v>
      </c>
      <c r="F29" s="124" t="s">
        <v>53</v>
      </c>
      <c r="G29" s="124" t="s">
        <v>53</v>
      </c>
      <c r="H29" s="124" t="s">
        <v>53</v>
      </c>
      <c r="I29" s="124" t="s">
        <v>53</v>
      </c>
      <c r="J29" s="124" t="s">
        <v>53</v>
      </c>
      <c r="K29" s="124" t="s">
        <v>53</v>
      </c>
      <c r="L29" s="124" t="s">
        <v>53</v>
      </c>
      <c r="M29" s="124" t="s">
        <v>53</v>
      </c>
      <c r="N29" s="124" t="s">
        <v>53</v>
      </c>
      <c r="O29" s="124" t="s">
        <v>53</v>
      </c>
      <c r="P29" s="124" t="s">
        <v>53</v>
      </c>
      <c r="Q29" s="124" t="s">
        <v>53</v>
      </c>
      <c r="R29" s="124" t="s">
        <v>52</v>
      </c>
      <c r="S29" s="124" t="s">
        <v>52</v>
      </c>
      <c r="T29" s="124" t="s">
        <v>54</v>
      </c>
      <c r="U29" s="124" t="s">
        <v>54</v>
      </c>
      <c r="V29" s="124" t="s">
        <v>54</v>
      </c>
      <c r="W29" s="124" t="s">
        <v>52</v>
      </c>
      <c r="X29" s="124" t="s">
        <v>52</v>
      </c>
      <c r="Y29" s="124" t="s">
        <v>53</v>
      </c>
      <c r="Z29" s="124" t="s">
        <v>53</v>
      </c>
      <c r="AA29" s="124" t="s">
        <v>53</v>
      </c>
      <c r="AB29" s="124" t="s">
        <v>53</v>
      </c>
      <c r="AC29" s="124" t="s">
        <v>53</v>
      </c>
      <c r="AD29" s="124" t="s">
        <v>53</v>
      </c>
      <c r="AE29" s="124" t="s">
        <v>53</v>
      </c>
      <c r="AF29" s="124" t="s">
        <v>53</v>
      </c>
      <c r="AG29" s="124" t="s">
        <v>53</v>
      </c>
      <c r="AH29" s="124" t="s">
        <v>53</v>
      </c>
      <c r="AI29" s="124" t="s">
        <v>53</v>
      </c>
      <c r="AJ29" s="124" t="s">
        <v>53</v>
      </c>
      <c r="AK29" s="124" t="s">
        <v>53</v>
      </c>
      <c r="AL29" s="124" t="s">
        <v>53</v>
      </c>
      <c r="AM29" s="124" t="s">
        <v>53</v>
      </c>
      <c r="AN29" s="124" t="s">
        <v>53</v>
      </c>
      <c r="AO29" s="124" t="s">
        <v>54</v>
      </c>
      <c r="AP29" s="124" t="s">
        <v>54</v>
      </c>
      <c r="AQ29" s="124" t="s">
        <v>52</v>
      </c>
      <c r="AR29" s="124" t="s">
        <v>52</v>
      </c>
      <c r="AS29" s="124" t="s">
        <v>55</v>
      </c>
      <c r="AT29" s="124" t="s">
        <v>55</v>
      </c>
      <c r="AU29" s="125" t="s">
        <v>55</v>
      </c>
      <c r="AV29" s="125" t="s">
        <v>55</v>
      </c>
      <c r="AW29" s="125" t="s">
        <v>55</v>
      </c>
      <c r="AX29" s="125" t="s">
        <v>55</v>
      </c>
      <c r="AY29" s="125" t="s">
        <v>55</v>
      </c>
      <c r="AZ29" s="125" t="s">
        <v>55</v>
      </c>
      <c r="BA29" s="121" t="s">
        <v>55</v>
      </c>
    </row>
    <row r="30" spans="1:53" ht="23.25" customHeight="1" thickBot="1">
      <c r="A30" s="119" t="s">
        <v>27</v>
      </c>
      <c r="B30" s="126" t="s">
        <v>53</v>
      </c>
      <c r="C30" s="126" t="s">
        <v>53</v>
      </c>
      <c r="D30" s="126" t="s">
        <v>53</v>
      </c>
      <c r="E30" s="126" t="s">
        <v>53</v>
      </c>
      <c r="F30" s="126" t="s">
        <v>53</v>
      </c>
      <c r="G30" s="126" t="s">
        <v>53</v>
      </c>
      <c r="H30" s="126" t="s">
        <v>53</v>
      </c>
      <c r="I30" s="126" t="s">
        <v>53</v>
      </c>
      <c r="J30" s="126" t="s">
        <v>53</v>
      </c>
      <c r="K30" s="126" t="s">
        <v>56</v>
      </c>
      <c r="L30" s="126" t="s">
        <v>53</v>
      </c>
      <c r="M30" s="126" t="s">
        <v>53</v>
      </c>
      <c r="N30" s="126" t="s">
        <v>53</v>
      </c>
      <c r="O30" s="126" t="s">
        <v>53</v>
      </c>
      <c r="P30" s="126" t="s">
        <v>53</v>
      </c>
      <c r="Q30" s="126" t="s">
        <v>53</v>
      </c>
      <c r="R30" s="126" t="s">
        <v>52</v>
      </c>
      <c r="S30" s="126" t="s">
        <v>52</v>
      </c>
      <c r="T30" s="126" t="s">
        <v>54</v>
      </c>
      <c r="U30" s="126" t="s">
        <v>54</v>
      </c>
      <c r="V30" s="126" t="s">
        <v>54</v>
      </c>
      <c r="W30" s="126" t="s">
        <v>52</v>
      </c>
      <c r="X30" s="126" t="s">
        <v>52</v>
      </c>
      <c r="Y30" s="126" t="s">
        <v>96</v>
      </c>
      <c r="Z30" s="126" t="s">
        <v>96</v>
      </c>
      <c r="AA30" s="126" t="s">
        <v>96</v>
      </c>
      <c r="AB30" s="126" t="s">
        <v>100</v>
      </c>
      <c r="AC30" s="126" t="s">
        <v>96</v>
      </c>
      <c r="AD30" s="126" t="s">
        <v>96</v>
      </c>
      <c r="AE30" s="126" t="s">
        <v>96</v>
      </c>
      <c r="AF30" s="126" t="s">
        <v>96</v>
      </c>
      <c r="AG30" s="126" t="s">
        <v>96</v>
      </c>
      <c r="AH30" s="127" t="s">
        <v>96</v>
      </c>
      <c r="AI30" s="126" t="s">
        <v>96</v>
      </c>
      <c r="AJ30" s="126" t="s">
        <v>96</v>
      </c>
      <c r="AK30" s="126" t="s">
        <v>96</v>
      </c>
      <c r="AL30" s="126" t="s">
        <v>96</v>
      </c>
      <c r="AM30" s="126" t="s">
        <v>96</v>
      </c>
      <c r="AN30" s="126" t="s">
        <v>96</v>
      </c>
      <c r="AO30" s="126" t="s">
        <v>54</v>
      </c>
      <c r="AP30" s="126" t="s">
        <v>54</v>
      </c>
      <c r="AQ30" s="126" t="s">
        <v>52</v>
      </c>
      <c r="AR30" s="126" t="s">
        <v>52</v>
      </c>
      <c r="AS30" s="126" t="s">
        <v>55</v>
      </c>
      <c r="AT30" s="124" t="s">
        <v>55</v>
      </c>
      <c r="AU30" s="125" t="s">
        <v>55</v>
      </c>
      <c r="AV30" s="125" t="s">
        <v>55</v>
      </c>
      <c r="AW30" s="125" t="s">
        <v>55</v>
      </c>
      <c r="AX30" s="125" t="s">
        <v>55</v>
      </c>
      <c r="AY30" s="125" t="s">
        <v>55</v>
      </c>
      <c r="AZ30" s="125" t="s">
        <v>55</v>
      </c>
      <c r="BA30" s="121" t="s">
        <v>55</v>
      </c>
    </row>
    <row r="31" spans="1:53" ht="18" customHeight="1" thickBot="1">
      <c r="A31" s="119" t="s">
        <v>28</v>
      </c>
      <c r="B31" s="126" t="s">
        <v>53</v>
      </c>
      <c r="C31" s="126" t="s">
        <v>53</v>
      </c>
      <c r="D31" s="126" t="s">
        <v>53</v>
      </c>
      <c r="E31" s="126" t="s">
        <v>53</v>
      </c>
      <c r="F31" s="126" t="s">
        <v>53</v>
      </c>
      <c r="G31" s="126" t="s">
        <v>53</v>
      </c>
      <c r="H31" s="126" t="s">
        <v>53</v>
      </c>
      <c r="I31" s="126" t="s">
        <v>53</v>
      </c>
      <c r="J31" s="126" t="s">
        <v>53</v>
      </c>
      <c r="K31" s="126" t="s">
        <v>53</v>
      </c>
      <c r="L31" s="126" t="s">
        <v>53</v>
      </c>
      <c r="M31" s="126" t="s">
        <v>53</v>
      </c>
      <c r="N31" s="126" t="s">
        <v>53</v>
      </c>
      <c r="O31" s="126" t="s">
        <v>53</v>
      </c>
      <c r="P31" s="126" t="s">
        <v>53</v>
      </c>
      <c r="Q31" s="126" t="s">
        <v>53</v>
      </c>
      <c r="R31" s="126" t="s">
        <v>52</v>
      </c>
      <c r="S31" s="126" t="s">
        <v>52</v>
      </c>
      <c r="T31" s="126" t="s">
        <v>54</v>
      </c>
      <c r="U31" s="126" t="s">
        <v>54</v>
      </c>
      <c r="V31" s="126" t="s">
        <v>54</v>
      </c>
      <c r="W31" s="126" t="s">
        <v>52</v>
      </c>
      <c r="X31" s="126" t="s">
        <v>52</v>
      </c>
      <c r="Y31" s="126" t="s">
        <v>52</v>
      </c>
      <c r="Z31" s="126" t="s">
        <v>52</v>
      </c>
      <c r="AA31" s="126" t="s">
        <v>52</v>
      </c>
      <c r="AB31" s="126" t="s">
        <v>52</v>
      </c>
      <c r="AC31" s="126" t="s">
        <v>52</v>
      </c>
      <c r="AD31" s="126" t="s">
        <v>52</v>
      </c>
      <c r="AE31" s="126" t="s">
        <v>52</v>
      </c>
      <c r="AF31" s="126" t="s">
        <v>52</v>
      </c>
      <c r="AG31" s="126" t="s">
        <v>52</v>
      </c>
      <c r="AH31" s="126" t="s">
        <v>52</v>
      </c>
      <c r="AI31" s="126" t="s">
        <v>52</v>
      </c>
      <c r="AJ31" s="126" t="s">
        <v>52</v>
      </c>
      <c r="AK31" s="126" t="s">
        <v>52</v>
      </c>
      <c r="AL31" s="126" t="s">
        <v>52</v>
      </c>
      <c r="AM31" s="126" t="s">
        <v>52</v>
      </c>
      <c r="AN31" s="126" t="s">
        <v>52</v>
      </c>
      <c r="AO31" s="126" t="s">
        <v>57</v>
      </c>
      <c r="AP31" s="126" t="s">
        <v>57</v>
      </c>
      <c r="AQ31" s="126" t="s">
        <v>57</v>
      </c>
      <c r="AR31" s="126" t="s">
        <v>57</v>
      </c>
      <c r="AS31" s="126"/>
      <c r="AT31" s="124"/>
      <c r="AU31" s="125"/>
      <c r="AV31" s="125"/>
      <c r="AW31" s="125"/>
      <c r="AX31" s="125"/>
      <c r="AY31" s="125"/>
      <c r="AZ31" s="125"/>
      <c r="BA31" s="121"/>
    </row>
    <row r="32" spans="1:53" ht="5.2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4" ht="21" customHeight="1">
      <c r="A33" s="5" t="s">
        <v>29</v>
      </c>
      <c r="B33" s="5"/>
      <c r="C33" s="5"/>
      <c r="D33" s="5"/>
      <c r="F33" s="19" t="s">
        <v>86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79"/>
      <c r="Z33" s="79"/>
      <c r="AA33" s="79"/>
      <c r="AB33" s="79"/>
      <c r="AC33" s="79"/>
      <c r="AD33" s="79"/>
      <c r="AE33" s="79"/>
      <c r="AF33" s="19"/>
      <c r="AG33" s="19"/>
      <c r="AH33" s="19"/>
      <c r="AI33" s="19"/>
      <c r="AJ33" s="19"/>
      <c r="AK33" s="19"/>
      <c r="AL33" s="19"/>
      <c r="AM33" s="19"/>
      <c r="AN33" s="19"/>
      <c r="AO33" s="16"/>
      <c r="AP33" s="16"/>
      <c r="AQ33" s="16"/>
      <c r="AR33" s="16"/>
      <c r="AT33" s="16"/>
      <c r="AU33" s="16"/>
      <c r="AV33" s="16"/>
      <c r="AW33" s="16"/>
      <c r="AX33" s="16"/>
      <c r="AY33" s="16"/>
      <c r="AZ33" s="16"/>
      <c r="BA33" s="16"/>
      <c r="BB33" s="53"/>
    </row>
    <row r="34" spans="1:54" ht="13.5" customHeight="1">
      <c r="A34" s="20"/>
      <c r="B34" s="20"/>
      <c r="C34" s="20"/>
      <c r="D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53"/>
    </row>
    <row r="35" spans="1:54" ht="11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53"/>
    </row>
    <row r="36" spans="1:53" ht="15.7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9"/>
      <c r="W36" s="156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40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</row>
    <row r="37" spans="1:53" ht="6" customHeight="1">
      <c r="A37" s="146"/>
      <c r="B37" s="14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</row>
    <row r="38" spans="1:53" ht="90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78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52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42"/>
      <c r="AW38" s="142"/>
      <c r="AX38" s="142"/>
      <c r="AY38" s="142"/>
      <c r="AZ38" s="142"/>
      <c r="BA38" s="78"/>
    </row>
    <row r="39" spans="1:53" ht="14.25" customHeight="1">
      <c r="A39" s="149"/>
      <c r="B39" s="149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40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40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4"/>
      <c r="AW39" s="144"/>
      <c r="AX39" s="144"/>
      <c r="AY39" s="144"/>
      <c r="AZ39" s="144"/>
      <c r="BA39" s="145"/>
    </row>
    <row r="40" spans="1:53" ht="21" customHeight="1">
      <c r="A40" s="149"/>
      <c r="B40" s="149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40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40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4"/>
      <c r="AW40" s="144"/>
      <c r="AX40" s="144"/>
      <c r="AY40" s="144"/>
      <c r="AZ40" s="144"/>
      <c r="BA40" s="145"/>
    </row>
    <row r="41" spans="1:53" ht="14.25" customHeight="1">
      <c r="A41" s="149"/>
      <c r="B41" s="149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40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40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4"/>
      <c r="AW41" s="144"/>
      <c r="AX41" s="144"/>
      <c r="AY41" s="144"/>
      <c r="AZ41" s="144"/>
      <c r="BA41" s="145"/>
    </row>
    <row r="42" spans="1:53" ht="16.5" customHeight="1">
      <c r="A42" s="149"/>
      <c r="B42" s="149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6"/>
      <c r="N42" s="146"/>
      <c r="O42" s="146"/>
      <c r="P42" s="146"/>
      <c r="Q42" s="146"/>
      <c r="R42" s="146"/>
      <c r="S42" s="146"/>
      <c r="T42" s="146"/>
      <c r="U42" s="146"/>
      <c r="V42" s="40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40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4"/>
      <c r="AW42" s="144"/>
      <c r="AX42" s="144"/>
      <c r="AY42" s="144"/>
      <c r="AZ42" s="144"/>
      <c r="BA42" s="145"/>
    </row>
    <row r="43" spans="1:53" ht="15">
      <c r="A43" s="147"/>
      <c r="B43" s="147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6"/>
      <c r="N43" s="146"/>
      <c r="O43" s="146"/>
      <c r="P43" s="146"/>
      <c r="Q43" s="146"/>
      <c r="R43" s="146"/>
      <c r="S43" s="146"/>
      <c r="T43" s="146"/>
      <c r="U43" s="146"/>
      <c r="V43" s="40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40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4"/>
      <c r="AW43" s="144"/>
      <c r="AX43" s="144"/>
      <c r="AY43" s="144"/>
      <c r="AZ43" s="144"/>
      <c r="BA43" s="145"/>
    </row>
  </sheetData>
  <sheetProtection/>
  <mergeCells count="126">
    <mergeCell ref="A1:M1"/>
    <mergeCell ref="A2:M2"/>
    <mergeCell ref="A3:D3"/>
    <mergeCell ref="A4:D4"/>
    <mergeCell ref="F4:M4"/>
    <mergeCell ref="G3:N3"/>
    <mergeCell ref="B5:M5"/>
    <mergeCell ref="A7:AZ7"/>
    <mergeCell ref="A9:BA9"/>
    <mergeCell ref="A11:BA11"/>
    <mergeCell ref="R12:AH12"/>
    <mergeCell ref="E12:K12"/>
    <mergeCell ref="AI12:AO12"/>
    <mergeCell ref="AP12:BA12"/>
    <mergeCell ref="D13:K13"/>
    <mergeCell ref="R13:AH13"/>
    <mergeCell ref="AP13:BA13"/>
    <mergeCell ref="F14:AH14"/>
    <mergeCell ref="AP14:BA14"/>
    <mergeCell ref="F15:AH15"/>
    <mergeCell ref="AP15:BA15"/>
    <mergeCell ref="AI14:AO14"/>
    <mergeCell ref="A16:E16"/>
    <mergeCell ref="F16:AH16"/>
    <mergeCell ref="AP16:BA16"/>
    <mergeCell ref="A18:E18"/>
    <mergeCell ref="AP18:BA18"/>
    <mergeCell ref="AI16:AO16"/>
    <mergeCell ref="AP17:BA17"/>
    <mergeCell ref="F17:AH17"/>
    <mergeCell ref="F18:Q18"/>
    <mergeCell ref="AI18:AO18"/>
    <mergeCell ref="X26:AA26"/>
    <mergeCell ref="AB26:AE26"/>
    <mergeCell ref="W22:AH22"/>
    <mergeCell ref="A24:BA24"/>
    <mergeCell ref="A37:B37"/>
    <mergeCell ref="A36:U36"/>
    <mergeCell ref="W36:AG36"/>
    <mergeCell ref="AI36:BA36"/>
    <mergeCell ref="AX26:BA26"/>
    <mergeCell ref="AO26:AR26"/>
    <mergeCell ref="A39:B39"/>
    <mergeCell ref="C39:E39"/>
    <mergeCell ref="F39:H39"/>
    <mergeCell ref="I39:J39"/>
    <mergeCell ref="A20:F20"/>
    <mergeCell ref="AJ26:AN26"/>
    <mergeCell ref="F26:I26"/>
    <mergeCell ref="J26:N26"/>
    <mergeCell ref="O26:R26"/>
    <mergeCell ref="S26:W26"/>
    <mergeCell ref="W38:AC38"/>
    <mergeCell ref="A38:B38"/>
    <mergeCell ref="C38:E38"/>
    <mergeCell ref="AS26:AW26"/>
    <mergeCell ref="A26:A27"/>
    <mergeCell ref="B26:E26"/>
    <mergeCell ref="AF26:AI26"/>
    <mergeCell ref="AD38:AE38"/>
    <mergeCell ref="AI38:AU38"/>
    <mergeCell ref="AF38:AG38"/>
    <mergeCell ref="M39:Q39"/>
    <mergeCell ref="F38:H38"/>
    <mergeCell ref="I38:J38"/>
    <mergeCell ref="K38:L38"/>
    <mergeCell ref="T39:U39"/>
    <mergeCell ref="M38:Q38"/>
    <mergeCell ref="R38:S38"/>
    <mergeCell ref="T38:U38"/>
    <mergeCell ref="K39:L39"/>
    <mergeCell ref="W39:AC39"/>
    <mergeCell ref="R39:S39"/>
    <mergeCell ref="AF41:AG41"/>
    <mergeCell ref="W42:AC42"/>
    <mergeCell ref="AD42:AE42"/>
    <mergeCell ref="AF42:AG42"/>
    <mergeCell ref="W41:AC41"/>
    <mergeCell ref="AD41:AE41"/>
    <mergeCell ref="R41:S41"/>
    <mergeCell ref="T41:U41"/>
    <mergeCell ref="A40:B40"/>
    <mergeCell ref="C40:E40"/>
    <mergeCell ref="F40:H40"/>
    <mergeCell ref="I40:J40"/>
    <mergeCell ref="K40:L40"/>
    <mergeCell ref="M40:Q40"/>
    <mergeCell ref="A41:B41"/>
    <mergeCell ref="C41:E41"/>
    <mergeCell ref="F41:H41"/>
    <mergeCell ref="I41:J41"/>
    <mergeCell ref="K41:L41"/>
    <mergeCell ref="M42:Q42"/>
    <mergeCell ref="M41:Q41"/>
    <mergeCell ref="A42:B42"/>
    <mergeCell ref="C42:E42"/>
    <mergeCell ref="R42:S42"/>
    <mergeCell ref="A43:B43"/>
    <mergeCell ref="C43:E43"/>
    <mergeCell ref="F43:H43"/>
    <mergeCell ref="I43:J43"/>
    <mergeCell ref="K43:L43"/>
    <mergeCell ref="M43:Q43"/>
    <mergeCell ref="F42:H42"/>
    <mergeCell ref="I42:J42"/>
    <mergeCell ref="K42:L42"/>
    <mergeCell ref="W40:AC40"/>
    <mergeCell ref="AI41:AU43"/>
    <mergeCell ref="AV41:AZ43"/>
    <mergeCell ref="BA41:BA43"/>
    <mergeCell ref="R43:S43"/>
    <mergeCell ref="T43:U43"/>
    <mergeCell ref="W43:AC43"/>
    <mergeCell ref="AD43:AE43"/>
    <mergeCell ref="AF43:AG43"/>
    <mergeCell ref="T42:U42"/>
    <mergeCell ref="AV38:AZ38"/>
    <mergeCell ref="AI39:AU40"/>
    <mergeCell ref="AV39:AZ40"/>
    <mergeCell ref="BA39:BA40"/>
    <mergeCell ref="R40:S40"/>
    <mergeCell ref="T40:U40"/>
    <mergeCell ref="AD39:AE39"/>
    <mergeCell ref="AF39:AG39"/>
    <mergeCell ref="AD40:AE40"/>
    <mergeCell ref="AF40:AG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0"/>
  <sheetViews>
    <sheetView tabSelected="1" zoomScale="90" zoomScaleNormal="90" zoomScalePageLayoutView="0" workbookViewId="0" topLeftCell="A55">
      <selection activeCell="B78" sqref="B78"/>
    </sheetView>
  </sheetViews>
  <sheetFormatPr defaultColWidth="9.00390625" defaultRowHeight="12.75"/>
  <cols>
    <col min="1" max="1" width="8.875" style="36" customWidth="1"/>
    <col min="2" max="2" width="49.00390625" style="36" customWidth="1"/>
    <col min="3" max="3" width="3.875" style="36" customWidth="1"/>
    <col min="4" max="4" width="5.125" style="36" customWidth="1"/>
    <col min="5" max="7" width="5.125" style="50" customWidth="1"/>
    <col min="8" max="8" width="5.75390625" style="50" customWidth="1"/>
    <col min="9" max="9" width="6.25390625" style="50" customWidth="1"/>
    <col min="10" max="10" width="6.625" style="50" customWidth="1"/>
    <col min="11" max="11" width="5.125" style="50" customWidth="1"/>
    <col min="12" max="12" width="5.375" style="51" customWidth="1"/>
    <col min="13" max="17" width="5.00390625" style="50" customWidth="1"/>
    <col min="18" max="19" width="4.375" style="50" customWidth="1"/>
    <col min="20" max="21" width="2.125" style="40" customWidth="1"/>
    <col min="22" max="22" width="4.25390625" style="40" customWidth="1"/>
    <col min="23" max="48" width="2.125" style="40" customWidth="1"/>
    <col min="49" max="61" width="9.125" style="40" customWidth="1"/>
    <col min="62" max="16384" width="9.125" style="36" customWidth="1"/>
  </cols>
  <sheetData>
    <row r="1" spans="1:46" s="40" customFormat="1" ht="13.5" customHeight="1">
      <c r="A1" s="156" t="s">
        <v>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4"/>
      <c r="U1" s="1"/>
      <c r="V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s="40" customFormat="1" ht="4.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"/>
      <c r="V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38" s="40" customFormat="1" ht="12.75" customHeight="1">
      <c r="A3" s="220" t="s">
        <v>19</v>
      </c>
      <c r="B3" s="223" t="s">
        <v>38</v>
      </c>
      <c r="C3" s="216" t="s">
        <v>82</v>
      </c>
      <c r="D3" s="216"/>
      <c r="E3" s="227" t="s">
        <v>26</v>
      </c>
      <c r="F3" s="231" t="s">
        <v>20</v>
      </c>
      <c r="G3" s="232"/>
      <c r="H3" s="232"/>
      <c r="I3" s="232"/>
      <c r="J3" s="232"/>
      <c r="K3" s="233"/>
      <c r="L3" s="231" t="s">
        <v>39</v>
      </c>
      <c r="M3" s="232"/>
      <c r="N3" s="232"/>
      <c r="O3" s="232"/>
      <c r="P3" s="232"/>
      <c r="Q3" s="232"/>
      <c r="R3" s="232"/>
      <c r="S3" s="234"/>
      <c r="T3" s="1"/>
      <c r="U3" s="1"/>
      <c r="V3" s="1"/>
      <c r="W3" s="1"/>
      <c r="X3" s="1"/>
      <c r="Y3" s="1"/>
      <c r="Z3" s="1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40" customFormat="1" ht="12.75" customHeight="1">
      <c r="A4" s="221"/>
      <c r="B4" s="224"/>
      <c r="C4" s="217"/>
      <c r="D4" s="217"/>
      <c r="E4" s="228"/>
      <c r="F4" s="208" t="s">
        <v>21</v>
      </c>
      <c r="G4" s="196" t="s">
        <v>22</v>
      </c>
      <c r="H4" s="211"/>
      <c r="I4" s="211"/>
      <c r="J4" s="197"/>
      <c r="K4" s="202" t="s">
        <v>25</v>
      </c>
      <c r="L4" s="196" t="s">
        <v>125</v>
      </c>
      <c r="M4" s="197"/>
      <c r="N4" s="196" t="s">
        <v>126</v>
      </c>
      <c r="O4" s="197"/>
      <c r="P4" s="196" t="s">
        <v>127</v>
      </c>
      <c r="Q4" s="197"/>
      <c r="R4" s="196" t="s">
        <v>128</v>
      </c>
      <c r="S4" s="201"/>
      <c r="T4" s="1"/>
      <c r="U4" s="1"/>
      <c r="V4" s="1"/>
      <c r="W4" s="1"/>
      <c r="X4" s="1"/>
      <c r="Y4" s="1"/>
      <c r="Z4" s="1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40" customFormat="1" ht="12.75" customHeight="1">
      <c r="A5" s="221"/>
      <c r="B5" s="224"/>
      <c r="C5" s="217"/>
      <c r="D5" s="217"/>
      <c r="E5" s="228"/>
      <c r="F5" s="209"/>
      <c r="G5" s="208" t="s">
        <v>23</v>
      </c>
      <c r="H5" s="196" t="s">
        <v>24</v>
      </c>
      <c r="I5" s="211"/>
      <c r="J5" s="197"/>
      <c r="K5" s="203"/>
      <c r="L5" s="196" t="s">
        <v>40</v>
      </c>
      <c r="M5" s="211"/>
      <c r="N5" s="211"/>
      <c r="O5" s="211"/>
      <c r="P5" s="211"/>
      <c r="Q5" s="211"/>
      <c r="R5" s="211"/>
      <c r="S5" s="201"/>
      <c r="T5" s="1"/>
      <c r="U5" s="1"/>
      <c r="V5" s="1"/>
      <c r="W5" s="1"/>
      <c r="X5" s="1"/>
      <c r="Y5" s="1"/>
      <c r="Z5" s="1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40" customFormat="1" ht="14.25" customHeight="1">
      <c r="A6" s="221"/>
      <c r="B6" s="225"/>
      <c r="C6" s="214" t="s">
        <v>83</v>
      </c>
      <c r="D6" s="214" t="s">
        <v>84</v>
      </c>
      <c r="E6" s="229"/>
      <c r="F6" s="209"/>
      <c r="G6" s="209"/>
      <c r="H6" s="208" t="s">
        <v>101</v>
      </c>
      <c r="I6" s="205" t="s">
        <v>60</v>
      </c>
      <c r="J6" s="208" t="s">
        <v>61</v>
      </c>
      <c r="K6" s="203"/>
      <c r="L6" s="41">
        <v>1</v>
      </c>
      <c r="M6" s="41">
        <v>2</v>
      </c>
      <c r="N6" s="41">
        <v>3</v>
      </c>
      <c r="O6" s="41">
        <v>4</v>
      </c>
      <c r="P6" s="41">
        <v>5</v>
      </c>
      <c r="Q6" s="41">
        <v>6</v>
      </c>
      <c r="R6" s="41">
        <v>7</v>
      </c>
      <c r="S6" s="42">
        <v>8</v>
      </c>
      <c r="T6" s="1"/>
      <c r="U6" s="1"/>
      <c r="V6" s="1"/>
      <c r="W6" s="1"/>
      <c r="X6" s="1"/>
      <c r="Y6" s="1"/>
      <c r="Z6" s="1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40" customFormat="1" ht="12.75" customHeight="1">
      <c r="A7" s="221"/>
      <c r="B7" s="225"/>
      <c r="C7" s="214"/>
      <c r="D7" s="214"/>
      <c r="E7" s="229"/>
      <c r="F7" s="209"/>
      <c r="G7" s="209"/>
      <c r="H7" s="209"/>
      <c r="I7" s="206"/>
      <c r="J7" s="209"/>
      <c r="K7" s="203"/>
      <c r="L7" s="196" t="s">
        <v>88</v>
      </c>
      <c r="M7" s="211"/>
      <c r="N7" s="211"/>
      <c r="O7" s="211"/>
      <c r="P7" s="211"/>
      <c r="Q7" s="211"/>
      <c r="R7" s="211"/>
      <c r="S7" s="201"/>
      <c r="T7" s="1"/>
      <c r="U7" s="1"/>
      <c r="V7" s="1"/>
      <c r="W7" s="1"/>
      <c r="X7" s="1"/>
      <c r="Y7" s="1"/>
      <c r="Z7" s="1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40" customFormat="1" ht="21.75" customHeight="1" thickBot="1">
      <c r="A8" s="222"/>
      <c r="B8" s="226"/>
      <c r="C8" s="215"/>
      <c r="D8" s="215"/>
      <c r="E8" s="230"/>
      <c r="F8" s="210"/>
      <c r="G8" s="210"/>
      <c r="H8" s="210"/>
      <c r="I8" s="207"/>
      <c r="J8" s="210"/>
      <c r="K8" s="204"/>
      <c r="L8" s="43">
        <v>16</v>
      </c>
      <c r="M8" s="43">
        <v>16</v>
      </c>
      <c r="N8" s="43">
        <v>16</v>
      </c>
      <c r="O8" s="43">
        <v>16</v>
      </c>
      <c r="P8" s="43">
        <v>16</v>
      </c>
      <c r="Q8" s="43">
        <v>16</v>
      </c>
      <c r="R8" s="43">
        <v>16</v>
      </c>
      <c r="S8" s="44">
        <v>16</v>
      </c>
      <c r="T8" s="1"/>
      <c r="U8" s="1"/>
      <c r="V8" s="1"/>
      <c r="W8" s="1"/>
      <c r="X8" s="1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46" s="40" customFormat="1" ht="0.75" customHeight="1" thickBot="1">
      <c r="A9" s="59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64"/>
      <c r="T9" s="4"/>
      <c r="U9" s="1"/>
      <c r="V9" s="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19" s="40" customFormat="1" ht="14.25" customHeight="1" thickBot="1">
      <c r="A10" s="198" t="s">
        <v>41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3"/>
    </row>
    <row r="11" spans="1:19" s="40" customFormat="1" ht="18.75" customHeight="1" thickBot="1">
      <c r="A11" s="193" t="s">
        <v>58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9"/>
    </row>
    <row r="12" spans="1:19" s="40" customFormat="1" ht="12" customHeight="1">
      <c r="A12" s="83"/>
      <c r="B12" s="130" t="s">
        <v>102</v>
      </c>
      <c r="C12" s="84">
        <v>5</v>
      </c>
      <c r="D12" s="84"/>
      <c r="E12" s="85">
        <v>3</v>
      </c>
      <c r="F12" s="85">
        <v>90</v>
      </c>
      <c r="G12" s="85">
        <v>32</v>
      </c>
      <c r="H12" s="85">
        <v>32</v>
      </c>
      <c r="I12" s="85"/>
      <c r="J12" s="85"/>
      <c r="K12" s="85">
        <v>58</v>
      </c>
      <c r="L12" s="86"/>
      <c r="M12" s="86"/>
      <c r="N12" s="87"/>
      <c r="O12" s="87"/>
      <c r="P12" s="86">
        <v>2</v>
      </c>
      <c r="Q12" s="87"/>
      <c r="R12" s="85"/>
      <c r="S12" s="88"/>
    </row>
    <row r="13" spans="1:19" s="40" customFormat="1" ht="12" customHeight="1" thickBot="1">
      <c r="A13" s="89"/>
      <c r="B13" s="90" t="s">
        <v>59</v>
      </c>
      <c r="C13" s="91"/>
      <c r="D13" s="91">
        <v>7</v>
      </c>
      <c r="E13" s="85">
        <v>4</v>
      </c>
      <c r="F13" s="85">
        <v>120</v>
      </c>
      <c r="G13" s="85">
        <v>64</v>
      </c>
      <c r="H13" s="85"/>
      <c r="I13" s="85"/>
      <c r="J13" s="85">
        <v>64</v>
      </c>
      <c r="K13" s="85">
        <v>56</v>
      </c>
      <c r="L13" s="131">
        <v>0.5</v>
      </c>
      <c r="M13" s="92">
        <v>0.5</v>
      </c>
      <c r="N13" s="92">
        <v>0.5</v>
      </c>
      <c r="O13" s="92">
        <v>0.5</v>
      </c>
      <c r="P13" s="92">
        <v>0.5</v>
      </c>
      <c r="Q13" s="92">
        <v>0.5</v>
      </c>
      <c r="R13" s="132">
        <v>1</v>
      </c>
      <c r="S13" s="128"/>
    </row>
    <row r="14" spans="1:19" s="40" customFormat="1" ht="12" customHeight="1" thickBot="1">
      <c r="A14" s="175" t="s">
        <v>42</v>
      </c>
      <c r="B14" s="176"/>
      <c r="C14" s="73">
        <v>1</v>
      </c>
      <c r="D14" s="73">
        <v>1</v>
      </c>
      <c r="E14" s="74">
        <f>SUM(E12:E13)</f>
        <v>7</v>
      </c>
      <c r="F14" s="74">
        <f>SUM(F12:F13)</f>
        <v>210</v>
      </c>
      <c r="G14" s="74">
        <f>SUM(G12:G13)</f>
        <v>96</v>
      </c>
      <c r="H14" s="74">
        <f>SUM(H12:H13)</f>
        <v>32</v>
      </c>
      <c r="I14" s="74"/>
      <c r="J14" s="74">
        <f aca="true" t="shared" si="0" ref="J14:R14">SUM(J12:J13)</f>
        <v>64</v>
      </c>
      <c r="K14" s="74">
        <f t="shared" si="0"/>
        <v>114</v>
      </c>
      <c r="L14" s="80">
        <f t="shared" si="0"/>
        <v>0.5</v>
      </c>
      <c r="M14" s="80">
        <f t="shared" si="0"/>
        <v>0.5</v>
      </c>
      <c r="N14" s="80">
        <f t="shared" si="0"/>
        <v>0.5</v>
      </c>
      <c r="O14" s="80">
        <f t="shared" si="0"/>
        <v>0.5</v>
      </c>
      <c r="P14" s="80">
        <f t="shared" si="0"/>
        <v>2.5</v>
      </c>
      <c r="Q14" s="80">
        <f t="shared" si="0"/>
        <v>0.5</v>
      </c>
      <c r="R14" s="133">
        <f t="shared" si="0"/>
        <v>1</v>
      </c>
      <c r="S14" s="129"/>
    </row>
    <row r="15" spans="1:61" s="81" customFormat="1" ht="15" customHeight="1" thickBot="1">
      <c r="A15" s="193" t="s">
        <v>67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5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</row>
    <row r="16" spans="1:19" s="40" customFormat="1" ht="12" customHeight="1" thickBot="1">
      <c r="A16" s="69"/>
      <c r="B16" s="90" t="s">
        <v>62</v>
      </c>
      <c r="C16" s="91">
        <v>1</v>
      </c>
      <c r="D16" s="17"/>
      <c r="E16" s="85">
        <v>4</v>
      </c>
      <c r="F16" s="85">
        <v>120</v>
      </c>
      <c r="G16" s="85">
        <v>64</v>
      </c>
      <c r="H16" s="93">
        <v>32</v>
      </c>
      <c r="I16" s="93"/>
      <c r="J16" s="93">
        <v>32</v>
      </c>
      <c r="K16" s="85">
        <v>56</v>
      </c>
      <c r="L16" s="93">
        <v>4</v>
      </c>
      <c r="M16" s="93"/>
      <c r="N16" s="93"/>
      <c r="O16" s="93"/>
      <c r="P16" s="93"/>
      <c r="Q16" s="93"/>
      <c r="R16" s="93"/>
      <c r="S16" s="71"/>
    </row>
    <row r="17" spans="1:19" s="56" customFormat="1" ht="15" customHeight="1" thickBot="1">
      <c r="A17" s="105"/>
      <c r="B17" s="118" t="s">
        <v>42</v>
      </c>
      <c r="C17" s="73">
        <v>1</v>
      </c>
      <c r="D17" s="106"/>
      <c r="E17" s="107">
        <f>SUM(E16)</f>
        <v>4</v>
      </c>
      <c r="F17" s="107">
        <f>F16</f>
        <v>120</v>
      </c>
      <c r="G17" s="107">
        <f>G16</f>
        <v>64</v>
      </c>
      <c r="H17" s="107">
        <f>H16</f>
        <v>32</v>
      </c>
      <c r="I17" s="107"/>
      <c r="J17" s="107">
        <f>J16</f>
        <v>32</v>
      </c>
      <c r="K17" s="107">
        <f>K16</f>
        <v>56</v>
      </c>
      <c r="L17" s="107">
        <f>L16</f>
        <v>4</v>
      </c>
      <c r="M17" s="107"/>
      <c r="N17" s="107"/>
      <c r="O17" s="107"/>
      <c r="P17" s="107"/>
      <c r="Q17" s="107"/>
      <c r="R17" s="108"/>
      <c r="S17" s="109"/>
    </row>
    <row r="18" spans="1:19" s="56" customFormat="1" ht="12" customHeight="1">
      <c r="A18" s="235" t="s">
        <v>65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7"/>
    </row>
    <row r="19" spans="1:19" s="56" customFormat="1" ht="12" customHeight="1" thickBot="1">
      <c r="A19" s="69"/>
      <c r="B19" s="95" t="s">
        <v>63</v>
      </c>
      <c r="C19" s="91"/>
      <c r="D19" s="91">
        <v>6</v>
      </c>
      <c r="E19" s="85">
        <v>4</v>
      </c>
      <c r="F19" s="85">
        <v>120</v>
      </c>
      <c r="G19" s="85"/>
      <c r="H19" s="93"/>
      <c r="I19" s="93"/>
      <c r="J19" s="93"/>
      <c r="K19" s="85">
        <v>120</v>
      </c>
      <c r="L19" s="93"/>
      <c r="M19" s="93"/>
      <c r="N19" s="93"/>
      <c r="O19" s="93"/>
      <c r="P19" s="93"/>
      <c r="Q19" s="93"/>
      <c r="R19" s="93"/>
      <c r="S19" s="94"/>
    </row>
    <row r="20" spans="1:19" s="40" customFormat="1" ht="17.25" customHeight="1" thickBot="1">
      <c r="A20" s="191" t="s">
        <v>42</v>
      </c>
      <c r="B20" s="192"/>
      <c r="C20" s="73"/>
      <c r="D20" s="73">
        <v>1</v>
      </c>
      <c r="E20" s="74">
        <f>E19</f>
        <v>4</v>
      </c>
      <c r="F20" s="74">
        <f>F19</f>
        <v>120</v>
      </c>
      <c r="G20" s="74"/>
      <c r="H20" s="74"/>
      <c r="I20" s="74"/>
      <c r="J20" s="74"/>
      <c r="K20" s="74">
        <f>K19</f>
        <v>120</v>
      </c>
      <c r="L20" s="74"/>
      <c r="M20" s="74"/>
      <c r="N20" s="74"/>
      <c r="O20" s="74"/>
      <c r="P20" s="74"/>
      <c r="Q20" s="74"/>
      <c r="R20" s="74"/>
      <c r="S20" s="74"/>
    </row>
    <row r="21" spans="1:20" ht="12" customHeight="1" thickBot="1">
      <c r="A21" s="198" t="s">
        <v>66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0"/>
      <c r="T21" s="61"/>
    </row>
    <row r="22" spans="1:20" ht="12" customHeight="1" thickBot="1">
      <c r="A22" s="35"/>
      <c r="B22" s="96" t="s">
        <v>64</v>
      </c>
      <c r="C22" s="97">
        <v>2</v>
      </c>
      <c r="D22" s="97"/>
      <c r="E22" s="93">
        <v>7</v>
      </c>
      <c r="F22" s="93">
        <v>210</v>
      </c>
      <c r="G22" s="93">
        <v>140</v>
      </c>
      <c r="H22" s="93"/>
      <c r="I22" s="93">
        <v>140</v>
      </c>
      <c r="J22" s="93"/>
      <c r="K22" s="93">
        <v>70</v>
      </c>
      <c r="L22" s="98">
        <v>2.25</v>
      </c>
      <c r="M22" s="98">
        <v>6.5</v>
      </c>
      <c r="N22" s="99"/>
      <c r="O22" s="99"/>
      <c r="P22" s="99"/>
      <c r="Q22" s="99"/>
      <c r="R22" s="99"/>
      <c r="S22" s="45"/>
      <c r="T22" s="61"/>
    </row>
    <row r="23" spans="1:19" ht="12" customHeight="1" thickBot="1">
      <c r="A23" s="191" t="s">
        <v>42</v>
      </c>
      <c r="B23" s="192"/>
      <c r="C23" s="73">
        <v>1</v>
      </c>
      <c r="D23" s="73"/>
      <c r="E23" s="74">
        <f>SUM(E22:E22)</f>
        <v>7</v>
      </c>
      <c r="F23" s="74">
        <f>SUM(F22:F22)</f>
        <v>210</v>
      </c>
      <c r="G23" s="74">
        <f>SUM(G22:G22)</f>
        <v>140</v>
      </c>
      <c r="H23" s="74"/>
      <c r="I23" s="74">
        <f>SUM(I22:I22)</f>
        <v>140</v>
      </c>
      <c r="J23" s="74"/>
      <c r="K23" s="74">
        <f>SUM(K22:K22)</f>
        <v>70</v>
      </c>
      <c r="L23" s="80">
        <f>SUM(L22:L22)</f>
        <v>2.25</v>
      </c>
      <c r="M23" s="80">
        <f>SUM(M22:M22)</f>
        <v>6.5</v>
      </c>
      <c r="N23" s="80"/>
      <c r="O23" s="80"/>
      <c r="P23" s="80"/>
      <c r="Q23" s="80"/>
      <c r="R23" s="80"/>
      <c r="S23" s="80"/>
    </row>
    <row r="24" spans="1:19" ht="12" customHeight="1" thickBot="1">
      <c r="A24" s="198" t="s">
        <v>81</v>
      </c>
      <c r="B24" s="238"/>
      <c r="C24" s="74">
        <v>3</v>
      </c>
      <c r="D24" s="74">
        <v>2</v>
      </c>
      <c r="E24" s="74">
        <f aca="true" t="shared" si="1" ref="E24:L24">E14+E17+E20+E23</f>
        <v>22</v>
      </c>
      <c r="F24" s="74">
        <f t="shared" si="1"/>
        <v>660</v>
      </c>
      <c r="G24" s="74">
        <f t="shared" si="1"/>
        <v>300</v>
      </c>
      <c r="H24" s="74">
        <f t="shared" si="1"/>
        <v>64</v>
      </c>
      <c r="I24" s="74">
        <f t="shared" si="1"/>
        <v>140</v>
      </c>
      <c r="J24" s="74">
        <f t="shared" si="1"/>
        <v>96</v>
      </c>
      <c r="K24" s="74">
        <f t="shared" si="1"/>
        <v>360</v>
      </c>
      <c r="L24" s="80">
        <f t="shared" si="1"/>
        <v>6.75</v>
      </c>
      <c r="M24" s="80">
        <f>M14+M20+M23</f>
        <v>7</v>
      </c>
      <c r="N24" s="80">
        <f>N14+N20+N23</f>
        <v>0.5</v>
      </c>
      <c r="O24" s="80">
        <f>O14+O17+O20+O23</f>
        <v>0.5</v>
      </c>
      <c r="P24" s="80">
        <f>P14+P20+P23</f>
        <v>2.5</v>
      </c>
      <c r="Q24" s="80">
        <f>Q14+Q20+Q23</f>
        <v>0.5</v>
      </c>
      <c r="R24" s="133">
        <f>R14+R20+R23</f>
        <v>1</v>
      </c>
      <c r="S24" s="80"/>
    </row>
    <row r="25" spans="1:20" ht="26.25" customHeight="1" thickBot="1">
      <c r="A25" s="198" t="s">
        <v>68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3"/>
      <c r="T25" s="61"/>
    </row>
    <row r="26" spans="1:61" s="38" customFormat="1" ht="18.75" customHeight="1">
      <c r="A26" s="240" t="s">
        <v>58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</row>
    <row r="27" spans="1:61" s="38" customFormat="1" ht="20.25" customHeight="1">
      <c r="A27" s="243" t="s">
        <v>103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</row>
    <row r="28" spans="1:61" s="38" customFormat="1" ht="51" customHeight="1">
      <c r="A28" s="136"/>
      <c r="B28" s="134" t="s">
        <v>104</v>
      </c>
      <c r="C28" s="137">
        <v>3</v>
      </c>
      <c r="D28" s="137"/>
      <c r="E28" s="137">
        <v>3</v>
      </c>
      <c r="F28" s="137">
        <v>90</v>
      </c>
      <c r="G28" s="137">
        <v>48</v>
      </c>
      <c r="H28" s="137">
        <v>32</v>
      </c>
      <c r="I28" s="137">
        <v>16</v>
      </c>
      <c r="J28" s="137"/>
      <c r="K28" s="137">
        <v>42</v>
      </c>
      <c r="L28" s="137"/>
      <c r="M28" s="137"/>
      <c r="N28" s="137">
        <v>3</v>
      </c>
      <c r="O28" s="137"/>
      <c r="P28" s="137"/>
      <c r="Q28" s="137"/>
      <c r="R28" s="91"/>
      <c r="S28" s="91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</row>
    <row r="29" spans="1:61" s="38" customFormat="1" ht="38.25" customHeight="1">
      <c r="A29" s="136"/>
      <c r="B29" s="134" t="s">
        <v>105</v>
      </c>
      <c r="C29" s="137">
        <v>4</v>
      </c>
      <c r="D29" s="137"/>
      <c r="E29" s="137">
        <v>3</v>
      </c>
      <c r="F29" s="137">
        <v>90</v>
      </c>
      <c r="G29" s="137">
        <v>48</v>
      </c>
      <c r="H29" s="137">
        <v>32</v>
      </c>
      <c r="I29" s="137">
        <v>16</v>
      </c>
      <c r="J29" s="137"/>
      <c r="K29" s="137">
        <v>42</v>
      </c>
      <c r="L29" s="137"/>
      <c r="M29" s="137"/>
      <c r="N29" s="137"/>
      <c r="O29" s="137">
        <v>3</v>
      </c>
      <c r="P29" s="137"/>
      <c r="Q29" s="137"/>
      <c r="R29" s="91"/>
      <c r="S29" s="91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</row>
    <row r="30" spans="1:61" s="38" customFormat="1" ht="48.75" customHeight="1" thickBot="1">
      <c r="A30" s="138"/>
      <c r="B30" s="135" t="s">
        <v>106</v>
      </c>
      <c r="C30" s="110">
        <v>4</v>
      </c>
      <c r="D30" s="110"/>
      <c r="E30" s="111">
        <v>3</v>
      </c>
      <c r="F30" s="111">
        <v>90</v>
      </c>
      <c r="G30" s="111">
        <v>48</v>
      </c>
      <c r="H30" s="111">
        <v>32</v>
      </c>
      <c r="I30" s="111">
        <v>16</v>
      </c>
      <c r="J30" s="111"/>
      <c r="K30" s="111">
        <v>42</v>
      </c>
      <c r="L30" s="111"/>
      <c r="M30" s="111"/>
      <c r="N30" s="111"/>
      <c r="O30" s="111">
        <v>3</v>
      </c>
      <c r="P30" s="111"/>
      <c r="Q30" s="111"/>
      <c r="R30" s="111"/>
      <c r="S30" s="57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</row>
    <row r="31" spans="1:61" s="38" customFormat="1" ht="15" customHeight="1" thickBot="1">
      <c r="A31" s="186" t="s">
        <v>42</v>
      </c>
      <c r="B31" s="187"/>
      <c r="C31" s="73">
        <v>3</v>
      </c>
      <c r="D31" s="73"/>
      <c r="E31" s="74">
        <f>SUM(E28:E30)</f>
        <v>9</v>
      </c>
      <c r="F31" s="74">
        <f>SUM(F28:F30)</f>
        <v>270</v>
      </c>
      <c r="G31" s="74">
        <f>SUM(G28:G30)</f>
        <v>144</v>
      </c>
      <c r="H31" s="74">
        <f>SUM(H28:H30)</f>
        <v>96</v>
      </c>
      <c r="I31" s="74">
        <f>SUM(I28:I30)</f>
        <v>48</v>
      </c>
      <c r="J31" s="74"/>
      <c r="K31" s="74">
        <f>SUM(K28:K30)</f>
        <v>126</v>
      </c>
      <c r="L31" s="74"/>
      <c r="M31" s="74"/>
      <c r="N31" s="74">
        <f>SUM(N28:N30)</f>
        <v>3</v>
      </c>
      <c r="O31" s="74">
        <f>SUM(O28:O30)</f>
        <v>6</v>
      </c>
      <c r="P31" s="74"/>
      <c r="Q31" s="74"/>
      <c r="R31" s="74"/>
      <c r="S31" s="75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</row>
    <row r="32" spans="1:61" s="38" customFormat="1" ht="18.75" customHeight="1">
      <c r="A32" s="188" t="s">
        <v>107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</row>
    <row r="33" spans="1:61" s="38" customFormat="1" ht="62.25" customHeight="1">
      <c r="A33" s="136"/>
      <c r="B33" s="134" t="s">
        <v>108</v>
      </c>
      <c r="C33" s="137">
        <v>3</v>
      </c>
      <c r="D33" s="137"/>
      <c r="E33" s="137">
        <v>3</v>
      </c>
      <c r="F33" s="137">
        <v>90</v>
      </c>
      <c r="G33" s="137">
        <v>48</v>
      </c>
      <c r="H33" s="137">
        <v>32</v>
      </c>
      <c r="I33" s="137">
        <v>16</v>
      </c>
      <c r="J33" s="137"/>
      <c r="K33" s="137">
        <v>42</v>
      </c>
      <c r="L33" s="137"/>
      <c r="M33" s="137"/>
      <c r="N33" s="137">
        <v>3</v>
      </c>
      <c r="O33" s="137"/>
      <c r="P33" s="137"/>
      <c r="Q33" s="91"/>
      <c r="R33" s="91"/>
      <c r="S33" s="9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</row>
    <row r="34" spans="1:61" s="38" customFormat="1" ht="46.5" customHeight="1">
      <c r="A34" s="136"/>
      <c r="B34" s="134" t="s">
        <v>109</v>
      </c>
      <c r="C34" s="137">
        <v>4</v>
      </c>
      <c r="D34" s="137"/>
      <c r="E34" s="137">
        <v>3</v>
      </c>
      <c r="F34" s="137">
        <v>90</v>
      </c>
      <c r="G34" s="137">
        <v>48</v>
      </c>
      <c r="H34" s="137">
        <v>32</v>
      </c>
      <c r="I34" s="137">
        <v>16</v>
      </c>
      <c r="J34" s="137"/>
      <c r="K34" s="137">
        <v>42</v>
      </c>
      <c r="L34" s="137"/>
      <c r="M34" s="137"/>
      <c r="N34" s="137"/>
      <c r="O34" s="137">
        <v>3</v>
      </c>
      <c r="P34" s="137"/>
      <c r="Q34" s="91"/>
      <c r="R34" s="91"/>
      <c r="S34" s="91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</row>
    <row r="35" spans="1:61" s="38" customFormat="1" ht="31.5" customHeight="1" thickBot="1">
      <c r="A35" s="138"/>
      <c r="B35" s="135" t="s">
        <v>110</v>
      </c>
      <c r="C35" s="110">
        <v>4</v>
      </c>
      <c r="D35" s="110"/>
      <c r="E35" s="111">
        <v>3</v>
      </c>
      <c r="F35" s="111">
        <v>90</v>
      </c>
      <c r="G35" s="111">
        <v>48</v>
      </c>
      <c r="H35" s="111">
        <v>32</v>
      </c>
      <c r="I35" s="111">
        <v>16</v>
      </c>
      <c r="J35" s="111"/>
      <c r="K35" s="111">
        <v>42</v>
      </c>
      <c r="L35" s="111"/>
      <c r="M35" s="111"/>
      <c r="N35" s="111"/>
      <c r="O35" s="111">
        <v>3</v>
      </c>
      <c r="P35" s="111"/>
      <c r="Q35" s="111"/>
      <c r="R35" s="111"/>
      <c r="S35" s="57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</row>
    <row r="36" spans="1:61" s="38" customFormat="1" ht="15" customHeight="1" thickBot="1">
      <c r="A36" s="186" t="s">
        <v>42</v>
      </c>
      <c r="B36" s="187"/>
      <c r="C36" s="73">
        <v>3</v>
      </c>
      <c r="D36" s="73"/>
      <c r="E36" s="74">
        <f>SUM(E33:E35)</f>
        <v>9</v>
      </c>
      <c r="F36" s="74">
        <f>SUM(F33:F35)</f>
        <v>270</v>
      </c>
      <c r="G36" s="74">
        <f>SUM(G33:G35)</f>
        <v>144</v>
      </c>
      <c r="H36" s="74">
        <f>SUM(H33:H35)</f>
        <v>96</v>
      </c>
      <c r="I36" s="74">
        <f>SUM(I33:I35)</f>
        <v>48</v>
      </c>
      <c r="J36" s="74"/>
      <c r="K36" s="74">
        <f>SUM(K33:K35)</f>
        <v>126</v>
      </c>
      <c r="L36" s="74"/>
      <c r="M36" s="74"/>
      <c r="N36" s="74">
        <f>SUM(N33:N35)</f>
        <v>3</v>
      </c>
      <c r="O36" s="74">
        <f>SUM(O33:O35)</f>
        <v>6</v>
      </c>
      <c r="P36" s="74"/>
      <c r="Q36" s="74"/>
      <c r="R36" s="74"/>
      <c r="S36" s="75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</row>
    <row r="37" spans="1:61" s="38" customFormat="1" ht="15" customHeight="1">
      <c r="A37" s="188" t="s">
        <v>111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</row>
    <row r="38" spans="1:61" s="38" customFormat="1" ht="42" customHeight="1">
      <c r="A38" s="136"/>
      <c r="B38" s="134" t="s">
        <v>112</v>
      </c>
      <c r="C38" s="137">
        <v>3</v>
      </c>
      <c r="D38" s="137"/>
      <c r="E38" s="137">
        <v>3</v>
      </c>
      <c r="F38" s="137">
        <v>90</v>
      </c>
      <c r="G38" s="137">
        <v>48</v>
      </c>
      <c r="H38" s="137">
        <v>32</v>
      </c>
      <c r="I38" s="137">
        <v>16</v>
      </c>
      <c r="J38" s="137"/>
      <c r="K38" s="137">
        <v>42</v>
      </c>
      <c r="L38" s="137"/>
      <c r="M38" s="137"/>
      <c r="N38" s="137">
        <v>3</v>
      </c>
      <c r="O38" s="137"/>
      <c r="P38" s="137"/>
      <c r="Q38" s="91"/>
      <c r="R38" s="91"/>
      <c r="S38" s="9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</row>
    <row r="39" spans="1:61" s="38" customFormat="1" ht="38.25" customHeight="1">
      <c r="A39" s="136"/>
      <c r="B39" s="134" t="s">
        <v>113</v>
      </c>
      <c r="C39" s="137">
        <v>4</v>
      </c>
      <c r="D39" s="137"/>
      <c r="E39" s="137">
        <v>3</v>
      </c>
      <c r="F39" s="137">
        <v>90</v>
      </c>
      <c r="G39" s="137">
        <v>48</v>
      </c>
      <c r="H39" s="137">
        <v>32</v>
      </c>
      <c r="I39" s="137">
        <v>16</v>
      </c>
      <c r="J39" s="137"/>
      <c r="K39" s="137">
        <v>42</v>
      </c>
      <c r="L39" s="137"/>
      <c r="M39" s="137"/>
      <c r="N39" s="137"/>
      <c r="O39" s="137">
        <v>3</v>
      </c>
      <c r="P39" s="137"/>
      <c r="Q39" s="91"/>
      <c r="R39" s="91"/>
      <c r="S39" s="9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</row>
    <row r="40" spans="1:61" s="38" customFormat="1" ht="30" customHeight="1" thickBot="1">
      <c r="A40" s="138"/>
      <c r="B40" s="135" t="s">
        <v>114</v>
      </c>
      <c r="C40" s="110">
        <v>4</v>
      </c>
      <c r="D40" s="110"/>
      <c r="E40" s="111">
        <v>3</v>
      </c>
      <c r="F40" s="111">
        <v>90</v>
      </c>
      <c r="G40" s="111">
        <v>48</v>
      </c>
      <c r="H40" s="111">
        <v>32</v>
      </c>
      <c r="I40" s="111">
        <v>16</v>
      </c>
      <c r="J40" s="111"/>
      <c r="K40" s="111">
        <v>42</v>
      </c>
      <c r="L40" s="111"/>
      <c r="M40" s="111"/>
      <c r="N40" s="111"/>
      <c r="O40" s="111">
        <v>3</v>
      </c>
      <c r="P40" s="111"/>
      <c r="Q40" s="111"/>
      <c r="R40" s="111"/>
      <c r="S40" s="57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</row>
    <row r="41" spans="1:61" s="38" customFormat="1" ht="15" customHeight="1" thickBot="1">
      <c r="A41" s="186" t="s">
        <v>42</v>
      </c>
      <c r="B41" s="187"/>
      <c r="C41" s="73">
        <v>3</v>
      </c>
      <c r="D41" s="73"/>
      <c r="E41" s="74">
        <f>SUM(E38:E40)</f>
        <v>9</v>
      </c>
      <c r="F41" s="74">
        <f>SUM(F38:F40)</f>
        <v>270</v>
      </c>
      <c r="G41" s="74">
        <f>SUM(G38:G40)</f>
        <v>144</v>
      </c>
      <c r="H41" s="74">
        <f>SUM(H38:H40)</f>
        <v>96</v>
      </c>
      <c r="I41" s="74">
        <f>SUM(I38:I40)</f>
        <v>48</v>
      </c>
      <c r="J41" s="74"/>
      <c r="K41" s="74">
        <f>SUM(K38:K40)</f>
        <v>126</v>
      </c>
      <c r="L41" s="74"/>
      <c r="M41" s="74"/>
      <c r="N41" s="74">
        <f>SUM(N38:N40)</f>
        <v>3</v>
      </c>
      <c r="O41" s="74">
        <f>SUM(O38:O40)</f>
        <v>6</v>
      </c>
      <c r="P41" s="74"/>
      <c r="Q41" s="74"/>
      <c r="R41" s="74"/>
      <c r="S41" s="75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</row>
    <row r="42" spans="1:61" s="38" customFormat="1" ht="15" customHeight="1">
      <c r="A42" s="188" t="s">
        <v>115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</row>
    <row r="43" spans="1:61" s="38" customFormat="1" ht="45" customHeight="1">
      <c r="A43" s="136"/>
      <c r="B43" s="134" t="s">
        <v>116</v>
      </c>
      <c r="C43" s="137">
        <v>3</v>
      </c>
      <c r="D43" s="137"/>
      <c r="E43" s="137">
        <v>3</v>
      </c>
      <c r="F43" s="137">
        <v>90</v>
      </c>
      <c r="G43" s="137">
        <v>48</v>
      </c>
      <c r="H43" s="137">
        <v>32</v>
      </c>
      <c r="I43" s="137">
        <v>16</v>
      </c>
      <c r="J43" s="137"/>
      <c r="K43" s="137">
        <v>42</v>
      </c>
      <c r="L43" s="137"/>
      <c r="M43" s="137"/>
      <c r="N43" s="137">
        <v>3</v>
      </c>
      <c r="O43" s="137"/>
      <c r="P43" s="91"/>
      <c r="Q43" s="91"/>
      <c r="R43" s="91"/>
      <c r="S43" s="91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</row>
    <row r="44" spans="1:61" s="38" customFormat="1" ht="50.25" customHeight="1">
      <c r="A44" s="136"/>
      <c r="B44" s="134" t="s">
        <v>117</v>
      </c>
      <c r="C44" s="137">
        <v>4</v>
      </c>
      <c r="D44" s="137"/>
      <c r="E44" s="137">
        <v>3</v>
      </c>
      <c r="F44" s="137">
        <v>90</v>
      </c>
      <c r="G44" s="137">
        <v>48</v>
      </c>
      <c r="H44" s="137">
        <v>32</v>
      </c>
      <c r="I44" s="137">
        <v>16</v>
      </c>
      <c r="J44" s="137"/>
      <c r="K44" s="137">
        <v>42</v>
      </c>
      <c r="L44" s="137"/>
      <c r="M44" s="137"/>
      <c r="N44" s="137"/>
      <c r="O44" s="137">
        <v>3</v>
      </c>
      <c r="P44" s="91"/>
      <c r="Q44" s="91"/>
      <c r="R44" s="91"/>
      <c r="S44" s="91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</row>
    <row r="45" spans="1:61" s="38" customFormat="1" ht="42.75" customHeight="1" thickBot="1">
      <c r="A45" s="138"/>
      <c r="B45" s="135" t="s">
        <v>118</v>
      </c>
      <c r="C45" s="110">
        <v>4</v>
      </c>
      <c r="D45" s="110"/>
      <c r="E45" s="111">
        <v>3</v>
      </c>
      <c r="F45" s="111">
        <v>90</v>
      </c>
      <c r="G45" s="111">
        <v>48</v>
      </c>
      <c r="H45" s="111">
        <v>32</v>
      </c>
      <c r="I45" s="111">
        <v>16</v>
      </c>
      <c r="J45" s="111"/>
      <c r="K45" s="111">
        <v>42</v>
      </c>
      <c r="L45" s="111"/>
      <c r="M45" s="111"/>
      <c r="N45" s="111"/>
      <c r="O45" s="111">
        <v>3</v>
      </c>
      <c r="P45" s="111"/>
      <c r="Q45" s="111"/>
      <c r="R45" s="111"/>
      <c r="S45" s="57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</row>
    <row r="46" spans="1:61" s="38" customFormat="1" ht="15" customHeight="1" thickBot="1">
      <c r="A46" s="186" t="s">
        <v>42</v>
      </c>
      <c r="B46" s="187"/>
      <c r="C46" s="73">
        <v>3</v>
      </c>
      <c r="D46" s="73"/>
      <c r="E46" s="74">
        <f>SUM(E43:E45)</f>
        <v>9</v>
      </c>
      <c r="F46" s="74">
        <f>SUM(F43:F45)</f>
        <v>270</v>
      </c>
      <c r="G46" s="74">
        <f>SUM(G43:G45)</f>
        <v>144</v>
      </c>
      <c r="H46" s="74">
        <f>SUM(H43:H45)</f>
        <v>96</v>
      </c>
      <c r="I46" s="74">
        <f>SUM(I43:I45)</f>
        <v>48</v>
      </c>
      <c r="J46" s="74"/>
      <c r="K46" s="74">
        <f>SUM(K43:K45)</f>
        <v>126</v>
      </c>
      <c r="L46" s="74"/>
      <c r="M46" s="74"/>
      <c r="N46" s="74">
        <f>SUM(N43:N45)</f>
        <v>3</v>
      </c>
      <c r="O46" s="74">
        <f>SUM(O43:O45)</f>
        <v>6</v>
      </c>
      <c r="P46" s="74"/>
      <c r="Q46" s="74"/>
      <c r="R46" s="74"/>
      <c r="S46" s="75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</row>
    <row r="47" spans="1:61" s="38" customFormat="1" ht="15" customHeight="1">
      <c r="A47" s="188" t="s">
        <v>119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</row>
    <row r="48" spans="1:61" s="38" customFormat="1" ht="58.5" customHeight="1">
      <c r="A48" s="100"/>
      <c r="B48" s="134" t="s">
        <v>120</v>
      </c>
      <c r="C48" s="91">
        <v>3</v>
      </c>
      <c r="D48" s="91"/>
      <c r="E48" s="91">
        <v>3</v>
      </c>
      <c r="F48" s="91">
        <v>90</v>
      </c>
      <c r="G48" s="91">
        <v>48</v>
      </c>
      <c r="H48" s="91">
        <v>32</v>
      </c>
      <c r="I48" s="91">
        <v>16</v>
      </c>
      <c r="J48" s="91"/>
      <c r="K48" s="91">
        <v>42</v>
      </c>
      <c r="L48" s="91"/>
      <c r="M48" s="91"/>
      <c r="N48" s="91">
        <v>3</v>
      </c>
      <c r="O48" s="91"/>
      <c r="P48" s="91"/>
      <c r="Q48" s="91"/>
      <c r="R48" s="91"/>
      <c r="S48" s="91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</row>
    <row r="49" spans="1:61" s="38" customFormat="1" ht="42.75" customHeight="1">
      <c r="A49" s="100"/>
      <c r="B49" s="134" t="s">
        <v>121</v>
      </c>
      <c r="C49" s="91">
        <v>4</v>
      </c>
      <c r="D49" s="91"/>
      <c r="E49" s="91">
        <v>3</v>
      </c>
      <c r="F49" s="91">
        <v>90</v>
      </c>
      <c r="G49" s="91">
        <v>48</v>
      </c>
      <c r="H49" s="91">
        <v>32</v>
      </c>
      <c r="I49" s="91">
        <v>16</v>
      </c>
      <c r="J49" s="91"/>
      <c r="K49" s="91">
        <v>42</v>
      </c>
      <c r="L49" s="91"/>
      <c r="M49" s="91"/>
      <c r="N49" s="91"/>
      <c r="O49" s="91">
        <v>3</v>
      </c>
      <c r="P49" s="91"/>
      <c r="Q49" s="91"/>
      <c r="R49" s="91"/>
      <c r="S49" s="91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</row>
    <row r="50" spans="1:61" s="38" customFormat="1" ht="49.5" customHeight="1" thickBot="1">
      <c r="A50" s="101"/>
      <c r="B50" s="135" t="s">
        <v>122</v>
      </c>
      <c r="C50" s="110">
        <v>4</v>
      </c>
      <c r="D50" s="70"/>
      <c r="E50" s="111">
        <v>3</v>
      </c>
      <c r="F50" s="111">
        <v>90</v>
      </c>
      <c r="G50" s="111">
        <v>48</v>
      </c>
      <c r="H50" s="111">
        <v>32</v>
      </c>
      <c r="I50" s="111">
        <v>16</v>
      </c>
      <c r="J50" s="111"/>
      <c r="K50" s="111">
        <v>42</v>
      </c>
      <c r="L50" s="111"/>
      <c r="M50" s="111"/>
      <c r="N50" s="111"/>
      <c r="O50" s="111">
        <v>3</v>
      </c>
      <c r="P50" s="111"/>
      <c r="Q50" s="111"/>
      <c r="R50" s="111"/>
      <c r="S50" s="57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</row>
    <row r="51" spans="1:61" s="38" customFormat="1" ht="15" customHeight="1" thickBot="1">
      <c r="A51" s="191" t="s">
        <v>42</v>
      </c>
      <c r="B51" s="192"/>
      <c r="C51" s="73">
        <v>3</v>
      </c>
      <c r="D51" s="73"/>
      <c r="E51" s="74">
        <f>SUM(E48:E50)</f>
        <v>9</v>
      </c>
      <c r="F51" s="74">
        <f>SUM(F48:F50)</f>
        <v>270</v>
      </c>
      <c r="G51" s="74">
        <f>SUM(G48:G50)</f>
        <v>144</v>
      </c>
      <c r="H51" s="74">
        <f>SUM(H48:H50)</f>
        <v>96</v>
      </c>
      <c r="I51" s="74">
        <f>SUM(I48:I50)</f>
        <v>48</v>
      </c>
      <c r="J51" s="74"/>
      <c r="K51" s="74">
        <f>SUM(K48:K50)</f>
        <v>126</v>
      </c>
      <c r="L51" s="74"/>
      <c r="M51" s="74"/>
      <c r="N51" s="74">
        <f>SUM(N48:N50)</f>
        <v>3</v>
      </c>
      <c r="O51" s="74">
        <f>SUM(O48:O50)</f>
        <v>6</v>
      </c>
      <c r="P51" s="74"/>
      <c r="Q51" s="74"/>
      <c r="R51" s="74"/>
      <c r="S51" s="75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</row>
    <row r="52" spans="1:61" s="38" customFormat="1" ht="28.5" customHeight="1" thickBot="1">
      <c r="A52" s="193" t="s">
        <v>72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5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</row>
    <row r="53" spans="1:61" s="37" customFormat="1" ht="19.5" customHeight="1">
      <c r="A53" s="55"/>
      <c r="B53" s="34" t="s">
        <v>73</v>
      </c>
      <c r="C53" s="181"/>
      <c r="D53" s="181">
        <v>3</v>
      </c>
      <c r="E53" s="181">
        <v>3</v>
      </c>
      <c r="F53" s="181">
        <v>90</v>
      </c>
      <c r="G53" s="181">
        <v>32</v>
      </c>
      <c r="H53" s="181">
        <v>16</v>
      </c>
      <c r="I53" s="181">
        <v>16</v>
      </c>
      <c r="J53" s="181"/>
      <c r="K53" s="181">
        <v>58</v>
      </c>
      <c r="L53" s="181"/>
      <c r="M53" s="181"/>
      <c r="N53" s="189">
        <v>2</v>
      </c>
      <c r="O53" s="181"/>
      <c r="P53" s="181"/>
      <c r="Q53" s="181"/>
      <c r="R53" s="181"/>
      <c r="S53" s="184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</row>
    <row r="54" spans="1:61" s="38" customFormat="1" ht="16.5" customHeight="1" thickBot="1">
      <c r="A54" s="55"/>
      <c r="B54" s="39" t="s">
        <v>74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90"/>
      <c r="O54" s="183"/>
      <c r="P54" s="183"/>
      <c r="Q54" s="183"/>
      <c r="R54" s="183"/>
      <c r="S54" s="185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</row>
    <row r="55" spans="1:19" s="40" customFormat="1" ht="15.75" customHeight="1">
      <c r="A55" s="58"/>
      <c r="B55" s="67" t="s">
        <v>75</v>
      </c>
      <c r="C55" s="181"/>
      <c r="D55" s="181">
        <v>3</v>
      </c>
      <c r="E55" s="181">
        <v>3</v>
      </c>
      <c r="F55" s="181">
        <v>90</v>
      </c>
      <c r="G55" s="181">
        <v>32</v>
      </c>
      <c r="H55" s="181">
        <v>16</v>
      </c>
      <c r="I55" s="181">
        <v>16</v>
      </c>
      <c r="J55" s="181"/>
      <c r="K55" s="181">
        <v>58</v>
      </c>
      <c r="L55" s="181"/>
      <c r="M55" s="181"/>
      <c r="N55" s="181">
        <v>2</v>
      </c>
      <c r="O55" s="181"/>
      <c r="P55" s="181"/>
      <c r="Q55" s="181"/>
      <c r="R55" s="181"/>
      <c r="S55" s="184"/>
    </row>
    <row r="56" spans="1:60" s="65" customFormat="1" ht="15.75" customHeight="1" thickBot="1">
      <c r="A56" s="60"/>
      <c r="B56" s="63" t="s">
        <v>76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5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1:19" s="40" customFormat="1" ht="15" customHeight="1">
      <c r="A57" s="58"/>
      <c r="B57" s="67" t="s">
        <v>77</v>
      </c>
      <c r="C57" s="181"/>
      <c r="D57" s="181">
        <v>4</v>
      </c>
      <c r="E57" s="181">
        <v>3</v>
      </c>
      <c r="F57" s="181">
        <v>90</v>
      </c>
      <c r="G57" s="181">
        <v>32</v>
      </c>
      <c r="H57" s="181">
        <v>16</v>
      </c>
      <c r="I57" s="181">
        <v>16</v>
      </c>
      <c r="J57" s="181"/>
      <c r="K57" s="181">
        <v>58</v>
      </c>
      <c r="L57" s="181"/>
      <c r="M57" s="181"/>
      <c r="N57" s="181"/>
      <c r="O57" s="181">
        <v>2</v>
      </c>
      <c r="P57" s="181"/>
      <c r="Q57" s="181"/>
      <c r="R57" s="181"/>
      <c r="S57" s="181"/>
    </row>
    <row r="58" spans="1:19" s="40" customFormat="1" ht="15" customHeight="1">
      <c r="A58" s="55"/>
      <c r="B58" s="68" t="s">
        <v>78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</row>
    <row r="59" spans="1:19" s="40" customFormat="1" ht="16.5" customHeight="1" thickBot="1">
      <c r="A59" s="60"/>
      <c r="B59" s="63" t="s">
        <v>79</v>
      </c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</row>
    <row r="60" spans="1:19" s="40" customFormat="1" ht="12" customHeight="1" thickBot="1">
      <c r="A60" s="175" t="s">
        <v>42</v>
      </c>
      <c r="B60" s="176"/>
      <c r="C60" s="76"/>
      <c r="D60" s="76">
        <v>3</v>
      </c>
      <c r="E60" s="77">
        <f>SUM(E53:E59)</f>
        <v>9</v>
      </c>
      <c r="F60" s="77">
        <f>SUM(F53:F59)</f>
        <v>270</v>
      </c>
      <c r="G60" s="77">
        <f>SUM(G53:G59)</f>
        <v>96</v>
      </c>
      <c r="H60" s="77">
        <f>SUM(H53:H59)</f>
        <v>48</v>
      </c>
      <c r="I60" s="77">
        <f>SUM(I53:I59)</f>
        <v>48</v>
      </c>
      <c r="J60" s="77"/>
      <c r="K60" s="77">
        <f>SUM(K53:K59)</f>
        <v>174</v>
      </c>
      <c r="L60" s="77"/>
      <c r="M60" s="77"/>
      <c r="N60" s="77">
        <f>SUM(N53:N59)</f>
        <v>4</v>
      </c>
      <c r="O60" s="77">
        <f>SUM(O57)</f>
        <v>2</v>
      </c>
      <c r="P60" s="77"/>
      <c r="Q60" s="77"/>
      <c r="R60" s="112"/>
      <c r="S60" s="114"/>
    </row>
    <row r="61" spans="1:19" s="40" customFormat="1" ht="12" customHeight="1">
      <c r="A61" s="177" t="s">
        <v>80</v>
      </c>
      <c r="B61" s="178"/>
      <c r="C61" s="113">
        <v>3</v>
      </c>
      <c r="D61" s="113">
        <v>3</v>
      </c>
      <c r="E61" s="113">
        <f>E51+E60</f>
        <v>18</v>
      </c>
      <c r="F61" s="113">
        <f>F51+F60</f>
        <v>540</v>
      </c>
      <c r="G61" s="113">
        <f>G51+G60</f>
        <v>240</v>
      </c>
      <c r="H61" s="113">
        <f>H51+H60</f>
        <v>144</v>
      </c>
      <c r="I61" s="113">
        <f>I51+I60</f>
        <v>96</v>
      </c>
      <c r="J61" s="113"/>
      <c r="K61" s="113">
        <f>K51+K60</f>
        <v>300</v>
      </c>
      <c r="L61" s="116"/>
      <c r="M61" s="116"/>
      <c r="N61" s="113">
        <f>N51+N60</f>
        <v>7</v>
      </c>
      <c r="O61" s="116">
        <f>O51+O60</f>
        <v>8</v>
      </c>
      <c r="P61" s="116"/>
      <c r="Q61" s="116"/>
      <c r="R61" s="116"/>
      <c r="S61" s="117"/>
    </row>
    <row r="62" spans="1:19" s="40" customFormat="1" ht="12" customHeight="1" thickBot="1">
      <c r="A62" s="247" t="s">
        <v>43</v>
      </c>
      <c r="B62" s="179"/>
      <c r="C62" s="66">
        <v>6</v>
      </c>
      <c r="D62" s="66">
        <v>5</v>
      </c>
      <c r="E62" s="66">
        <f>E24+E61</f>
        <v>40</v>
      </c>
      <c r="F62" s="66">
        <f>F24+F61</f>
        <v>1200</v>
      </c>
      <c r="G62" s="66">
        <f>G24+G61</f>
        <v>540</v>
      </c>
      <c r="H62" s="66">
        <f>H24+H61</f>
        <v>208</v>
      </c>
      <c r="I62" s="66">
        <f>I24+I61</f>
        <v>236</v>
      </c>
      <c r="J62" s="66">
        <v>96</v>
      </c>
      <c r="K62" s="66">
        <f aca="true" t="shared" si="2" ref="K62:R62">K24+K61</f>
        <v>660</v>
      </c>
      <c r="L62" s="139">
        <f t="shared" si="2"/>
        <v>6.75</v>
      </c>
      <c r="M62" s="139">
        <f t="shared" si="2"/>
        <v>7</v>
      </c>
      <c r="N62" s="140">
        <f t="shared" si="2"/>
        <v>7.5</v>
      </c>
      <c r="O62" s="140">
        <f t="shared" si="2"/>
        <v>8.5</v>
      </c>
      <c r="P62" s="140">
        <f t="shared" si="2"/>
        <v>2.5</v>
      </c>
      <c r="Q62" s="140">
        <f t="shared" si="2"/>
        <v>0.5</v>
      </c>
      <c r="R62" s="141">
        <f t="shared" si="2"/>
        <v>1</v>
      </c>
      <c r="S62" s="115"/>
    </row>
    <row r="63" spans="1:22" ht="21.75" customHeight="1">
      <c r="A63" s="6"/>
      <c r="B63" s="3" t="s">
        <v>71</v>
      </c>
      <c r="C63" s="103"/>
      <c r="D63" s="103"/>
      <c r="E63" s="104"/>
      <c r="F63" s="104"/>
      <c r="G63" s="104"/>
      <c r="H63" s="104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V63" s="61"/>
    </row>
    <row r="64" spans="1:22" ht="21.75" customHeight="1">
      <c r="A64" s="6"/>
      <c r="B64" s="3" t="s">
        <v>123</v>
      </c>
      <c r="C64" s="103"/>
      <c r="D64" s="103"/>
      <c r="E64" s="104"/>
      <c r="F64" s="104"/>
      <c r="G64" s="104"/>
      <c r="H64" s="104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V64" s="61"/>
    </row>
    <row r="65" spans="1:22" ht="21.75" customHeight="1">
      <c r="A65" s="6"/>
      <c r="B65" s="180" t="s">
        <v>90</v>
      </c>
      <c r="C65" s="180"/>
      <c r="D65" s="180"/>
      <c r="E65" s="180"/>
      <c r="F65" s="180"/>
      <c r="G65" s="180"/>
      <c r="H65" s="180"/>
      <c r="I65" s="180"/>
      <c r="J65" s="180"/>
      <c r="K65" s="46"/>
      <c r="L65" s="46"/>
      <c r="M65" s="46"/>
      <c r="N65" s="46"/>
      <c r="O65" s="46"/>
      <c r="P65" s="46"/>
      <c r="Q65" s="46"/>
      <c r="R65" s="46"/>
      <c r="S65" s="46"/>
      <c r="V65" s="61"/>
    </row>
    <row r="66" spans="1:61" s="53" customFormat="1" ht="15" customHeight="1">
      <c r="A66" s="248"/>
      <c r="B66" s="248"/>
      <c r="C66" s="249"/>
      <c r="D66" s="249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1"/>
      <c r="U66" s="251"/>
      <c r="V66" s="252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</row>
    <row r="67" spans="1:19" ht="20.25" customHeight="1">
      <c r="A67" s="7"/>
      <c r="B67" s="33" t="s">
        <v>46</v>
      </c>
      <c r="C67" s="30"/>
      <c r="D67" s="8"/>
      <c r="E67" s="246"/>
      <c r="F67" s="246"/>
      <c r="G67" s="246"/>
      <c r="H67" s="246"/>
      <c r="I67" s="246"/>
      <c r="J67" s="47"/>
      <c r="K67" s="244"/>
      <c r="L67" s="244"/>
      <c r="M67" s="244"/>
      <c r="N67" s="244"/>
      <c r="O67" s="244"/>
      <c r="P67" s="244"/>
      <c r="Q67" s="244"/>
      <c r="R67" s="244"/>
      <c r="S67" s="48"/>
    </row>
    <row r="68" spans="1:19" s="37" customFormat="1" ht="19.5" customHeight="1">
      <c r="A68" s="7"/>
      <c r="B68" s="33" t="s">
        <v>70</v>
      </c>
      <c r="C68" s="9"/>
      <c r="D68" s="8"/>
      <c r="E68" s="246"/>
      <c r="F68" s="246"/>
      <c r="G68" s="246"/>
      <c r="H68" s="246"/>
      <c r="I68" s="246"/>
      <c r="J68" s="47"/>
      <c r="K68" s="244"/>
      <c r="L68" s="244"/>
      <c r="M68" s="244"/>
      <c r="N68" s="244"/>
      <c r="O68" s="244"/>
      <c r="P68" s="244"/>
      <c r="Q68" s="244"/>
      <c r="R68" s="244"/>
      <c r="S68" s="48"/>
    </row>
    <row r="69" spans="2:18" ht="24.75" customHeight="1">
      <c r="B69" s="102" t="s">
        <v>85</v>
      </c>
      <c r="E69" s="246"/>
      <c r="F69" s="246"/>
      <c r="G69" s="246"/>
      <c r="H69" s="246"/>
      <c r="I69" s="246"/>
      <c r="J69" s="47"/>
      <c r="K69" s="244"/>
      <c r="L69" s="244"/>
      <c r="M69" s="244"/>
      <c r="N69" s="244"/>
      <c r="O69" s="244"/>
      <c r="P69" s="244"/>
      <c r="Q69" s="244"/>
      <c r="R69" s="244"/>
    </row>
    <row r="70" spans="5:18" ht="16.5" customHeight="1">
      <c r="E70" s="239" t="s">
        <v>31</v>
      </c>
      <c r="F70" s="239"/>
      <c r="G70" s="239"/>
      <c r="H70" s="239"/>
      <c r="I70" s="239"/>
      <c r="J70" s="49"/>
      <c r="K70" s="245" t="s">
        <v>69</v>
      </c>
      <c r="L70" s="245"/>
      <c r="M70" s="245"/>
      <c r="N70" s="245"/>
      <c r="O70" s="245"/>
      <c r="P70" s="245"/>
      <c r="Q70" s="245"/>
      <c r="R70" s="245"/>
    </row>
    <row r="71" ht="9" customHeight="1"/>
    <row r="72" ht="14.25" customHeight="1"/>
  </sheetData>
  <sheetProtection/>
  <mergeCells count="108">
    <mergeCell ref="E69:I69"/>
    <mergeCell ref="K69:R69"/>
    <mergeCell ref="E70:I70"/>
    <mergeCell ref="G4:J4"/>
    <mergeCell ref="E67:I67"/>
    <mergeCell ref="A32:S32"/>
    <mergeCell ref="A31:B31"/>
    <mergeCell ref="K70:R70"/>
    <mergeCell ref="E68:I68"/>
    <mergeCell ref="K68:R68"/>
    <mergeCell ref="A26:S26"/>
    <mergeCell ref="A27:S27"/>
    <mergeCell ref="K67:R67"/>
    <mergeCell ref="F55:F56"/>
    <mergeCell ref="A46:B46"/>
    <mergeCell ref="A47:S47"/>
    <mergeCell ref="J55:J56"/>
    <mergeCell ref="C55:C56"/>
    <mergeCell ref="D55:D56"/>
    <mergeCell ref="E55:E56"/>
    <mergeCell ref="A23:B23"/>
    <mergeCell ref="A18:S18"/>
    <mergeCell ref="A24:B24"/>
    <mergeCell ref="A20:B20"/>
    <mergeCell ref="A25:S25"/>
    <mergeCell ref="O55:O56"/>
    <mergeCell ref="P55:P56"/>
    <mergeCell ref="Q55:Q56"/>
    <mergeCell ref="R55:R56"/>
    <mergeCell ref="A11:S11"/>
    <mergeCell ref="A14:B14"/>
    <mergeCell ref="A15:S15"/>
    <mergeCell ref="A1:S1"/>
    <mergeCell ref="A3:A8"/>
    <mergeCell ref="B3:B8"/>
    <mergeCell ref="E3:E8"/>
    <mergeCell ref="F3:K3"/>
    <mergeCell ref="L3:S3"/>
    <mergeCell ref="H6:H8"/>
    <mergeCell ref="A10:S10"/>
    <mergeCell ref="J6:J8"/>
    <mergeCell ref="L7:S7"/>
    <mergeCell ref="F4:F8"/>
    <mergeCell ref="C6:C8"/>
    <mergeCell ref="D6:D8"/>
    <mergeCell ref="C3:D5"/>
    <mergeCell ref="K4:K8"/>
    <mergeCell ref="L4:M4"/>
    <mergeCell ref="N4:O4"/>
    <mergeCell ref="I6:I8"/>
    <mergeCell ref="G5:G8"/>
    <mergeCell ref="H5:J5"/>
    <mergeCell ref="L5:S5"/>
    <mergeCell ref="P4:Q4"/>
    <mergeCell ref="A21:S21"/>
    <mergeCell ref="R4:S4"/>
    <mergeCell ref="K55:K56"/>
    <mergeCell ref="L55:L56"/>
    <mergeCell ref="M55:M56"/>
    <mergeCell ref="N55:N56"/>
    <mergeCell ref="G55:G56"/>
    <mergeCell ref="H55:H56"/>
    <mergeCell ref="I55:I56"/>
    <mergeCell ref="R53:R54"/>
    <mergeCell ref="A52:S52"/>
    <mergeCell ref="C53:C54"/>
    <mergeCell ref="D53:D54"/>
    <mergeCell ref="E53:E54"/>
    <mergeCell ref="F53:F54"/>
    <mergeCell ref="G53:G54"/>
    <mergeCell ref="M53:M54"/>
    <mergeCell ref="N53:N54"/>
    <mergeCell ref="O53:O54"/>
    <mergeCell ref="A51:B51"/>
    <mergeCell ref="P53:P54"/>
    <mergeCell ref="Q53:Q54"/>
    <mergeCell ref="A36:B36"/>
    <mergeCell ref="A37:S37"/>
    <mergeCell ref="A41:B41"/>
    <mergeCell ref="A42:S42"/>
    <mergeCell ref="H53:H54"/>
    <mergeCell ref="I53:I54"/>
    <mergeCell ref="J53:J54"/>
    <mergeCell ref="K53:K54"/>
    <mergeCell ref="S53:S54"/>
    <mergeCell ref="L53:L54"/>
    <mergeCell ref="S55:S56"/>
    <mergeCell ref="C57:C59"/>
    <mergeCell ref="D57:D59"/>
    <mergeCell ref="E57:E59"/>
    <mergeCell ref="F57:F59"/>
    <mergeCell ref="G57:G59"/>
    <mergeCell ref="H57:H59"/>
    <mergeCell ref="I57:I59"/>
    <mergeCell ref="J57:J59"/>
    <mergeCell ref="K57:K59"/>
    <mergeCell ref="P57:P59"/>
    <mergeCell ref="Q57:Q59"/>
    <mergeCell ref="R57:R59"/>
    <mergeCell ref="S57:S59"/>
    <mergeCell ref="L57:L59"/>
    <mergeCell ref="M57:M59"/>
    <mergeCell ref="N57:N59"/>
    <mergeCell ref="O57:O59"/>
    <mergeCell ref="A60:B60"/>
    <mergeCell ref="A61:B61"/>
    <mergeCell ref="A62:B62"/>
    <mergeCell ref="B65:J65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ldfa</dc:creator>
  <cp:keywords/>
  <dc:description/>
  <cp:lastModifiedBy>Radanovych</cp:lastModifiedBy>
  <cp:lastPrinted>2018-04-16T10:31:15Z</cp:lastPrinted>
  <dcterms:created xsi:type="dcterms:W3CDTF">2016-02-01T09:41:52Z</dcterms:created>
  <dcterms:modified xsi:type="dcterms:W3CDTF">2018-04-16T10:35:33Z</dcterms:modified>
  <cp:category/>
  <cp:version/>
  <cp:contentType/>
  <cp:contentStatus/>
</cp:coreProperties>
</file>